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Kyusyoku-sv01\03_物資課（基本物資）\☆米穀関係☆\米飯対応（渡邊）2023.04～\その他\"/>
    </mc:Choice>
  </mc:AlternateContent>
  <xr:revisionPtr revIDLastSave="0" documentId="13_ncr:1_{73754B06-FCD5-4A8C-B238-CB6E5B72B0CE}" xr6:coauthVersionLast="47" xr6:coauthVersionMax="47" xr10:uidLastSave="{00000000-0000-0000-0000-000000000000}"/>
  <bookViews>
    <workbookView xWindow="-120" yWindow="-120" windowWidth="29040" windowHeight="15840" activeTab="1" xr2:uid="{00000000-000D-0000-FFFF-FFFF00000000}"/>
  </bookViews>
  <sheets>
    <sheet name="在庫証明書 (記入例　年１回)" sheetId="27" r:id="rId1"/>
    <sheet name="在庫証明書" sheetId="26" r:id="rId2"/>
    <sheet name="使用予定量" sheetId="24" r:id="rId3"/>
  </sheets>
  <definedNames>
    <definedName name="_xlnm.Print_Area" localSheetId="1">在庫証明書!$A$1:$R$52</definedName>
    <definedName name="_xlnm.Print_Area" localSheetId="0">'在庫証明書 (記入例　年１回)'!$A$1:$R$51</definedName>
    <definedName name="_xlnm.Print_Area" localSheetId="2">使用予定量!$A$1:$R$29</definedName>
  </definedNames>
  <calcPr calcId="191029"/>
</workbook>
</file>

<file path=xl/calcChain.xml><?xml version="1.0" encoding="utf-8"?>
<calcChain xmlns="http://schemas.openxmlformats.org/spreadsheetml/2006/main">
  <c r="Q29" i="26" l="1"/>
  <c r="N29" i="26"/>
  <c r="K29" i="26"/>
  <c r="H29" i="26"/>
  <c r="E29" i="26"/>
  <c r="B29" i="26"/>
  <c r="D39" i="26"/>
  <c r="P33" i="27"/>
  <c r="M33" i="27"/>
  <c r="J33" i="27"/>
  <c r="G33" i="27"/>
  <c r="D33" i="27"/>
  <c r="P31" i="27"/>
  <c r="M31" i="27"/>
  <c r="J31" i="27"/>
  <c r="G31" i="27"/>
  <c r="D31" i="27"/>
  <c r="A30" i="27"/>
  <c r="P30" i="27" s="1"/>
  <c r="D35" i="27"/>
  <c r="G35" i="27"/>
  <c r="J35" i="27"/>
  <c r="M35" i="27"/>
  <c r="P35" i="27"/>
  <c r="A23" i="27"/>
  <c r="D23" i="27" s="1"/>
  <c r="P24" i="27"/>
  <c r="M24" i="27"/>
  <c r="J24" i="27"/>
  <c r="G24" i="27"/>
  <c r="D24" i="27"/>
  <c r="P9" i="27"/>
  <c r="M9" i="27"/>
  <c r="J9" i="27"/>
  <c r="G9" i="27"/>
  <c r="D9" i="27"/>
  <c r="P8" i="27"/>
  <c r="M8" i="27"/>
  <c r="J8" i="27"/>
  <c r="G8" i="27"/>
  <c r="A8" i="27"/>
  <c r="D8" i="27" s="1"/>
  <c r="E1" i="27"/>
  <c r="P34" i="26"/>
  <c r="M34" i="26"/>
  <c r="J34" i="26"/>
  <c r="G34" i="26"/>
  <c r="D34" i="26"/>
  <c r="P32" i="26"/>
  <c r="M32" i="26"/>
  <c r="J32" i="26"/>
  <c r="G32" i="26"/>
  <c r="D32" i="26"/>
  <c r="P9" i="26"/>
  <c r="M9" i="26"/>
  <c r="J9" i="26"/>
  <c r="G9" i="26"/>
  <c r="D9" i="26"/>
  <c r="P24" i="26"/>
  <c r="M24" i="26"/>
  <c r="J24" i="26"/>
  <c r="G24" i="26"/>
  <c r="D24" i="26"/>
  <c r="D30" i="27" l="1"/>
  <c r="G30" i="27"/>
  <c r="G23" i="27"/>
  <c r="J30" i="27"/>
  <c r="J23" i="27"/>
  <c r="M30" i="27"/>
  <c r="M23" i="27"/>
  <c r="A32" i="27"/>
  <c r="P23" i="27"/>
  <c r="A31" i="26"/>
  <c r="A8" i="26"/>
  <c r="P32" i="27" l="1"/>
  <c r="M32" i="27"/>
  <c r="J32" i="27"/>
  <c r="G32" i="27"/>
  <c r="D32" i="27"/>
  <c r="D8" i="26"/>
  <c r="A23" i="26"/>
  <c r="I1" i="24" s="1"/>
  <c r="P8" i="26"/>
  <c r="G8" i="26"/>
  <c r="J8" i="26"/>
  <c r="M8" i="26"/>
  <c r="J31" i="26"/>
  <c r="M31" i="26"/>
  <c r="D31" i="26"/>
  <c r="G31" i="26"/>
  <c r="P31" i="26"/>
  <c r="M23" i="26" l="1"/>
  <c r="J23" i="26"/>
  <c r="D23" i="26"/>
  <c r="A33" i="26"/>
  <c r="P33" i="26" s="1"/>
  <c r="P23" i="26"/>
  <c r="G23" i="26"/>
  <c r="M33" i="26" l="1"/>
  <c r="J33" i="26"/>
  <c r="G33" i="26"/>
  <c r="D33" i="26"/>
</calcChain>
</file>

<file path=xl/sharedStrings.xml><?xml version="1.0" encoding="utf-8"?>
<sst xmlns="http://schemas.openxmlformats.org/spreadsheetml/2006/main" count="301" uniqueCount="50">
  <si>
    <t>市町村名</t>
    <rPh sb="0" eb="3">
      <t>シチョウソン</t>
    </rPh>
    <rPh sb="3" eb="4">
      <t>メイ</t>
    </rPh>
    <phoneticPr fontId="1"/>
  </si>
  <si>
    <t>副資材（仙台市）</t>
    <rPh sb="0" eb="1">
      <t>フク</t>
    </rPh>
    <rPh sb="1" eb="3">
      <t>シザイ</t>
    </rPh>
    <rPh sb="4" eb="6">
      <t>センダイ</t>
    </rPh>
    <rPh sb="6" eb="7">
      <t>シ</t>
    </rPh>
    <phoneticPr fontId="1"/>
  </si>
  <si>
    <t>麦</t>
    <rPh sb="0" eb="1">
      <t>ムギ</t>
    </rPh>
    <phoneticPr fontId="1"/>
  </si>
  <si>
    <t>わ　か　め</t>
    <phoneticPr fontId="1"/>
  </si>
  <si>
    <t>し　そ</t>
    <phoneticPr fontId="1"/>
  </si>
  <si>
    <t>/</t>
    <phoneticPr fontId="1"/>
  </si>
  <si>
    <t>g</t>
  </si>
  <si>
    <t>g</t>
    <phoneticPr fontId="1"/>
  </si>
  <si>
    <t>工場名</t>
    <rPh sb="0" eb="2">
      <t>コウジョウ</t>
    </rPh>
    <rPh sb="2" eb="3">
      <t>メイ</t>
    </rPh>
    <phoneticPr fontId="1"/>
  </si>
  <si>
    <t>(捺印の上ご郵送ください。）</t>
    <rPh sb="1" eb="3">
      <t>ナツイン</t>
    </rPh>
    <rPh sb="4" eb="5">
      <t>ウエ</t>
    </rPh>
    <rPh sb="6" eb="8">
      <t>ユウソウ</t>
    </rPh>
    <phoneticPr fontId="1"/>
  </si>
  <si>
    <t>月末
実棚卸
数量</t>
    <rPh sb="0" eb="2">
      <t>ゲツマツ</t>
    </rPh>
    <rPh sb="3" eb="4">
      <t>ジツ</t>
    </rPh>
    <rPh sb="4" eb="5">
      <t>ダナ</t>
    </rPh>
    <rPh sb="5" eb="6">
      <t>オロシ</t>
    </rPh>
    <rPh sb="7" eb="9">
      <t>スウリョウ</t>
    </rPh>
    <phoneticPr fontId="1"/>
  </si>
  <si>
    <t>月末実棚卸数量合計</t>
    <rPh sb="0" eb="2">
      <t>ゲツマツ</t>
    </rPh>
    <rPh sb="2" eb="3">
      <t>ジツ</t>
    </rPh>
    <rPh sb="3" eb="5">
      <t>タナオロシ</t>
    </rPh>
    <rPh sb="5" eb="7">
      <t>スウリョウ</t>
    </rPh>
    <rPh sb="7" eb="8">
      <t>ゴウ</t>
    </rPh>
    <rPh sb="8" eb="9">
      <t>ケイ</t>
    </rPh>
    <phoneticPr fontId="1"/>
  </si>
  <si>
    <t>代表者名　　　　　　　　　　　　　　　　　　　㊞</t>
    <rPh sb="0" eb="3">
      <t>ダイヒョウシャ</t>
    </rPh>
    <rPh sb="3" eb="4">
      <t>メイ</t>
    </rPh>
    <phoneticPr fontId="1"/>
  </si>
  <si>
    <r>
      <t>　※月末実棚卸数量は、「委託炊飯月報」の本月残高と一致していること。
　　なお、一致しない場合、</t>
    </r>
    <r>
      <rPr>
        <b/>
        <sz val="9"/>
        <rFont val="ＭＳ 明朝"/>
        <family val="1"/>
        <charset val="128"/>
      </rPr>
      <t>棚卸による誤差</t>
    </r>
    <r>
      <rPr>
        <sz val="9"/>
        <rFont val="ＭＳ 明朝"/>
        <family val="1"/>
        <charset val="128"/>
      </rPr>
      <t>として委託炊飯月報に記載し、
　　提出すること。</t>
    </r>
    <rPh sb="2" eb="4">
      <t>ゲツマツ</t>
    </rPh>
    <rPh sb="4" eb="5">
      <t>ジツ</t>
    </rPh>
    <rPh sb="5" eb="7">
      <t>タナオロシ</t>
    </rPh>
    <rPh sb="7" eb="9">
      <t>スウリョウ</t>
    </rPh>
    <rPh sb="12" eb="14">
      <t>イタク</t>
    </rPh>
    <rPh sb="14" eb="16">
      <t>スイハン</t>
    </rPh>
    <rPh sb="16" eb="18">
      <t>ゲッポウ</t>
    </rPh>
    <rPh sb="20" eb="22">
      <t>ホンゲツ</t>
    </rPh>
    <rPh sb="22" eb="24">
      <t>ザンダカ</t>
    </rPh>
    <rPh sb="25" eb="27">
      <t>イッチ</t>
    </rPh>
    <rPh sb="40" eb="42">
      <t>イッチ</t>
    </rPh>
    <rPh sb="45" eb="47">
      <t>バアイ</t>
    </rPh>
    <rPh sb="48" eb="50">
      <t>タナオロシ</t>
    </rPh>
    <rPh sb="53" eb="55">
      <t>ゴサ</t>
    </rPh>
    <rPh sb="58" eb="60">
      <t>イタク</t>
    </rPh>
    <rPh sb="60" eb="62">
      <t>スイハン</t>
    </rPh>
    <rPh sb="62" eb="64">
      <t>ゲッポウ</t>
    </rPh>
    <rPh sb="65" eb="67">
      <t>キサイ</t>
    </rPh>
    <rPh sb="72" eb="74">
      <t>テイシュツ</t>
    </rPh>
    <phoneticPr fontId="1"/>
  </si>
  <si>
    <t>入荷日</t>
    <rPh sb="0" eb="2">
      <t>ニュウカ</t>
    </rPh>
    <rPh sb="2" eb="3">
      <t>ビ</t>
    </rPh>
    <phoneticPr fontId="1"/>
  </si>
  <si>
    <t>数量（g）</t>
    <rPh sb="0" eb="2">
      <t>スウリョウ</t>
    </rPh>
    <phoneticPr fontId="1"/>
  </si>
  <si>
    <t>上記のとおり、正常に保管していることを証明いたします。</t>
    <rPh sb="0" eb="2">
      <t>ジョウキ</t>
    </rPh>
    <rPh sb="7" eb="8">
      <t>セイ</t>
    </rPh>
    <rPh sb="8" eb="9">
      <t>ジョウ</t>
    </rPh>
    <rPh sb="10" eb="12">
      <t>ホカン</t>
    </rPh>
    <rPh sb="19" eb="21">
      <t>ショウメイ</t>
    </rPh>
    <phoneticPr fontId="1"/>
  </si>
  <si>
    <t>令和　　年　　月　　日　（　　）</t>
    <rPh sb="0" eb="1">
      <t>レイ</t>
    </rPh>
    <rPh sb="1" eb="2">
      <t>ワ</t>
    </rPh>
    <rPh sb="4" eb="5">
      <t>ネン</t>
    </rPh>
    <rPh sb="7" eb="8">
      <t>ツキ</t>
    </rPh>
    <rPh sb="10" eb="11">
      <t>ニチ</t>
    </rPh>
    <phoneticPr fontId="1"/>
  </si>
  <si>
    <t>公益財団法人宮城県学校給食会　　　理事長　殿</t>
    <rPh sb="0" eb="2">
      <t>コウエキ</t>
    </rPh>
    <rPh sb="2" eb="4">
      <t>ザイダン</t>
    </rPh>
    <rPh sb="4" eb="6">
      <t>ホウジン</t>
    </rPh>
    <rPh sb="6" eb="9">
      <t>ミヤギケン</t>
    </rPh>
    <rPh sb="9" eb="11">
      <t>ガッコウ</t>
    </rPh>
    <rPh sb="11" eb="13">
      <t>キュウショク</t>
    </rPh>
    <rPh sb="13" eb="14">
      <t>カイ</t>
    </rPh>
    <rPh sb="17" eb="19">
      <t>リジ</t>
    </rPh>
    <rPh sb="19" eb="20">
      <t>チョウ</t>
    </rPh>
    <rPh sb="21" eb="22">
      <t>ドノ</t>
    </rPh>
    <phoneticPr fontId="1"/>
  </si>
  <si>
    <t>使用
予定量</t>
    <rPh sb="0" eb="2">
      <t>シヨウ</t>
    </rPh>
    <rPh sb="3" eb="5">
      <t>ヨテイ</t>
    </rPh>
    <rPh sb="5" eb="6">
      <t>リョウ</t>
    </rPh>
    <phoneticPr fontId="1"/>
  </si>
  <si>
    <t>仙台市</t>
    <rPh sb="0" eb="3">
      <t>センダイシ</t>
    </rPh>
    <phoneticPr fontId="1"/>
  </si>
  <si>
    <t>（記入例）仙台市　給食予定日数　10日×1日の使用量　100,000g</t>
    <rPh sb="1" eb="3">
      <t>キニュウ</t>
    </rPh>
    <rPh sb="3" eb="4">
      <t>レイ</t>
    </rPh>
    <rPh sb="5" eb="8">
      <t>センダイシ</t>
    </rPh>
    <phoneticPr fontId="1"/>
  </si>
  <si>
    <t>※現在，コロナウイルスによる行事変更等の影響で，給食日数が変更になり，精米の使用量が大幅に変わることがあり，追加買付等で各工場様には大変ご迷惑をお掛けしており，申し訳ございません。
つきましては，追加買付等でご迷惑をお掛けすることの無い様に，在庫証明書の提出時に次月分の使用予定量を概算で構いませんので，お知らせ頂きますようお願い申し上げます。</t>
    <rPh sb="1" eb="3">
      <t>ゲンザイ</t>
    </rPh>
    <rPh sb="14" eb="16">
      <t>ギョウジ</t>
    </rPh>
    <rPh sb="16" eb="18">
      <t>ヘンコウ</t>
    </rPh>
    <rPh sb="18" eb="19">
      <t>トウ</t>
    </rPh>
    <rPh sb="20" eb="22">
      <t>エイキョウ</t>
    </rPh>
    <rPh sb="24" eb="26">
      <t>キュウショク</t>
    </rPh>
    <rPh sb="26" eb="28">
      <t>ニッスウ</t>
    </rPh>
    <rPh sb="29" eb="31">
      <t>ヘンコウ</t>
    </rPh>
    <rPh sb="35" eb="37">
      <t>セイマイ</t>
    </rPh>
    <rPh sb="38" eb="41">
      <t>シヨウリョウ</t>
    </rPh>
    <rPh sb="42" eb="44">
      <t>オオハバ</t>
    </rPh>
    <rPh sb="45" eb="46">
      <t>カ</t>
    </rPh>
    <rPh sb="54" eb="56">
      <t>ツイカ</t>
    </rPh>
    <rPh sb="56" eb="58">
      <t>カイツケ</t>
    </rPh>
    <rPh sb="58" eb="59">
      <t>トウ</t>
    </rPh>
    <rPh sb="141" eb="143">
      <t>ガイサン</t>
    </rPh>
    <rPh sb="144" eb="145">
      <t>カマ</t>
    </rPh>
    <phoneticPr fontId="1"/>
  </si>
  <si>
    <t>富谷市</t>
    <rPh sb="0" eb="2">
      <t>トミヤ</t>
    </rPh>
    <rPh sb="2" eb="3">
      <t>シ</t>
    </rPh>
    <phoneticPr fontId="1"/>
  </si>
  <si>
    <r>
      <rPr>
        <sz val="6"/>
        <rFont val="ＭＳ 明朝"/>
        <family val="1"/>
        <charset val="128"/>
      </rPr>
      <t>入荷数量</t>
    </r>
    <r>
      <rPr>
        <sz val="9"/>
        <rFont val="ＭＳ 明朝"/>
        <family val="1"/>
        <charset val="128"/>
      </rPr>
      <t xml:space="preserve">
合計</t>
    </r>
    <rPh sb="0" eb="2">
      <t>ニュウカ</t>
    </rPh>
    <rPh sb="2" eb="4">
      <t>スウリョウ</t>
    </rPh>
    <rPh sb="5" eb="7">
      <t>ゴウケイ</t>
    </rPh>
    <phoneticPr fontId="1"/>
  </si>
  <si>
    <r>
      <t xml:space="preserve">4月
</t>
    </r>
    <r>
      <rPr>
        <sz val="6"/>
        <rFont val="ＭＳ 明朝"/>
        <family val="1"/>
        <charset val="128"/>
      </rPr>
      <t>未入荷分</t>
    </r>
    <rPh sb="1" eb="2">
      <t>ガツ</t>
    </rPh>
    <rPh sb="3" eb="4">
      <t>ミ</t>
    </rPh>
    <rPh sb="4" eb="6">
      <t>ニュウカ</t>
    </rPh>
    <rPh sb="6" eb="7">
      <t>ブン</t>
    </rPh>
    <phoneticPr fontId="1"/>
  </si>
  <si>
    <t>4/1</t>
    <phoneticPr fontId="1"/>
  </si>
  <si>
    <t>4/8</t>
    <phoneticPr fontId="1"/>
  </si>
  <si>
    <t>4/15</t>
    <phoneticPr fontId="1"/>
  </si>
  <si>
    <t>4/22</t>
    <phoneticPr fontId="1"/>
  </si>
  <si>
    <t>4/29</t>
    <phoneticPr fontId="1"/>
  </si>
  <si>
    <r>
      <rPr>
        <b/>
        <sz val="10"/>
        <color rgb="FFFF0000"/>
        <rFont val="ＭＳ 明朝"/>
        <family val="1"/>
        <charset val="128"/>
      </rPr>
      <t>0</t>
    </r>
    <r>
      <rPr>
        <sz val="10"/>
        <rFont val="ＭＳ 明朝"/>
        <family val="1"/>
        <charset val="128"/>
      </rPr>
      <t xml:space="preserve">
g</t>
    </r>
    <phoneticPr fontId="1"/>
  </si>
  <si>
    <r>
      <rPr>
        <b/>
        <sz val="10"/>
        <color rgb="FFFF0000"/>
        <rFont val="ＭＳ 明朝"/>
        <family val="1"/>
        <charset val="128"/>
      </rPr>
      <t>1,250,000</t>
    </r>
    <r>
      <rPr>
        <sz val="10"/>
        <rFont val="ＭＳ 明朝"/>
        <family val="1"/>
        <charset val="128"/>
      </rPr>
      <t xml:space="preserve">
g</t>
    </r>
    <phoneticPr fontId="1"/>
  </si>
  <si>
    <r>
      <rPr>
        <b/>
        <sz val="10"/>
        <color rgb="FFFF0000"/>
        <rFont val="ＭＳ 明朝"/>
        <family val="1"/>
        <charset val="128"/>
      </rPr>
      <t>1,000,000</t>
    </r>
    <r>
      <rPr>
        <sz val="10"/>
        <rFont val="ＭＳ 明朝"/>
        <family val="1"/>
        <charset val="128"/>
      </rPr>
      <t>　
　g</t>
    </r>
    <phoneticPr fontId="1"/>
  </si>
  <si>
    <r>
      <rPr>
        <b/>
        <sz val="10"/>
        <color rgb="FFFF0000"/>
        <rFont val="ＭＳ 明朝"/>
        <family val="1"/>
        <charset val="128"/>
      </rPr>
      <t>450,000</t>
    </r>
    <r>
      <rPr>
        <sz val="10"/>
        <rFont val="ＭＳ 明朝"/>
        <family val="1"/>
        <charset val="128"/>
      </rPr>
      <t xml:space="preserve">
g</t>
    </r>
    <phoneticPr fontId="1"/>
  </si>
  <si>
    <t>富谷市</t>
    <rPh sb="0" eb="3">
      <t>トミヤシ</t>
    </rPh>
    <phoneticPr fontId="1"/>
  </si>
  <si>
    <r>
      <rPr>
        <b/>
        <sz val="10"/>
        <color rgb="FFFF0000"/>
        <rFont val="ＭＳ 明朝"/>
        <family val="1"/>
        <charset val="128"/>
      </rPr>
      <t>1,000,000</t>
    </r>
    <r>
      <rPr>
        <sz val="10"/>
        <rFont val="ＭＳ 明朝"/>
        <family val="1"/>
        <charset val="128"/>
      </rPr>
      <t xml:space="preserve">
g</t>
    </r>
    <phoneticPr fontId="1"/>
  </si>
  <si>
    <r>
      <rPr>
        <b/>
        <sz val="10"/>
        <color rgb="FFFF0000"/>
        <rFont val="ＭＳ 明朝"/>
        <family val="1"/>
        <charset val="128"/>
      </rPr>
      <t>500,000</t>
    </r>
    <r>
      <rPr>
        <sz val="10"/>
        <rFont val="ＭＳ 明朝"/>
        <family val="1"/>
        <charset val="128"/>
      </rPr>
      <t xml:space="preserve">
g</t>
    </r>
    <phoneticPr fontId="1"/>
  </si>
  <si>
    <r>
      <rPr>
        <b/>
        <sz val="10"/>
        <color rgb="FFFF0000"/>
        <rFont val="ＭＳ 明朝"/>
        <family val="1"/>
        <charset val="128"/>
      </rPr>
      <t>150,000</t>
    </r>
    <r>
      <rPr>
        <sz val="10"/>
        <rFont val="ＭＳ 明朝"/>
        <family val="1"/>
        <charset val="128"/>
      </rPr>
      <t xml:space="preserve">
g</t>
    </r>
    <phoneticPr fontId="1"/>
  </si>
  <si>
    <r>
      <rPr>
        <b/>
        <sz val="11"/>
        <color rgb="FFFF0000"/>
        <rFont val="ＭＳ 明朝"/>
        <family val="1"/>
        <charset val="128"/>
      </rPr>
      <t>600,000</t>
    </r>
    <r>
      <rPr>
        <sz val="11"/>
        <rFont val="ＭＳ 明朝"/>
        <family val="1"/>
        <charset val="128"/>
      </rPr>
      <t xml:space="preserve">
g</t>
    </r>
    <phoneticPr fontId="1"/>
  </si>
  <si>
    <r>
      <t>　</t>
    </r>
    <r>
      <rPr>
        <b/>
        <sz val="11"/>
        <color rgb="FFFF0000"/>
        <rFont val="ＭＳ 明朝"/>
        <family val="1"/>
        <charset val="128"/>
      </rPr>
      <t>10,000</t>
    </r>
    <r>
      <rPr>
        <sz val="11"/>
        <rFont val="ＭＳ 明朝"/>
        <family val="1"/>
        <charset val="128"/>
      </rPr>
      <t>　　g</t>
    </r>
    <phoneticPr fontId="1"/>
  </si>
  <si>
    <r>
      <t>　</t>
    </r>
    <r>
      <rPr>
        <b/>
        <sz val="11"/>
        <color rgb="FFFF0000"/>
        <rFont val="ＭＳ 明朝"/>
        <family val="1"/>
        <charset val="128"/>
      </rPr>
      <t>50,000</t>
    </r>
    <r>
      <rPr>
        <sz val="11"/>
        <rFont val="ＭＳ 明朝"/>
        <family val="1"/>
        <charset val="128"/>
      </rPr>
      <t>　　g</t>
    </r>
    <phoneticPr fontId="1"/>
  </si>
  <si>
    <r>
      <rPr>
        <b/>
        <sz val="10"/>
        <color rgb="FFFF0000"/>
        <rFont val="ＭＳ 明朝"/>
        <family val="1"/>
        <charset val="128"/>
      </rPr>
      <t>2,000,000</t>
    </r>
    <r>
      <rPr>
        <sz val="10"/>
        <rFont val="ＭＳ 明朝"/>
        <family val="1"/>
        <charset val="128"/>
      </rPr>
      <t>　
　g</t>
    </r>
    <phoneticPr fontId="1"/>
  </si>
  <si>
    <r>
      <t xml:space="preserve"> 月
</t>
    </r>
    <r>
      <rPr>
        <sz val="6"/>
        <rFont val="ＭＳ 明朝"/>
        <family val="1"/>
        <charset val="128"/>
      </rPr>
      <t>未入荷分</t>
    </r>
    <rPh sb="1" eb="2">
      <t>ガツ</t>
    </rPh>
    <rPh sb="3" eb="4">
      <t>ミ</t>
    </rPh>
    <rPh sb="4" eb="6">
      <t>ニュウカ</t>
    </rPh>
    <rPh sb="6" eb="7">
      <t>ブン</t>
    </rPh>
    <phoneticPr fontId="1"/>
  </si>
  <si>
    <t>前月末
実棚卸
数量</t>
    <rPh sb="0" eb="2">
      <t>ゼンゲツ</t>
    </rPh>
    <rPh sb="2" eb="3">
      <t>マツ</t>
    </rPh>
    <rPh sb="4" eb="6">
      <t>ジツタナ</t>
    </rPh>
    <rPh sb="6" eb="7">
      <t>オロ</t>
    </rPh>
    <rPh sb="8" eb="10">
      <t>スウリョウ</t>
    </rPh>
    <phoneticPr fontId="1"/>
  </si>
  <si>
    <t>割当</t>
    <rPh sb="0" eb="2">
      <t>ワリアテ</t>
    </rPh>
    <phoneticPr fontId="1"/>
  </si>
  <si>
    <t>未入荷分</t>
    <rPh sb="0" eb="4">
      <t>ミニュウカブン</t>
    </rPh>
    <phoneticPr fontId="1"/>
  </si>
  <si>
    <t>令和６年度</t>
    <rPh sb="0" eb="2">
      <t>レイワ</t>
    </rPh>
    <rPh sb="3" eb="5">
      <t>ネンド</t>
    </rPh>
    <phoneticPr fontId="1"/>
  </si>
  <si>
    <t>月末精米棚卸在庫証明書</t>
  </si>
  <si>
    <t>上記のとおり，正常に保管していることを証明いたします。</t>
    <rPh sb="0" eb="2">
      <t>ジョウキ</t>
    </rPh>
    <rPh sb="7" eb="8">
      <t>セイ</t>
    </rPh>
    <rPh sb="8" eb="9">
      <t>ジョウ</t>
    </rPh>
    <rPh sb="10" eb="12">
      <t>ホカン</t>
    </rPh>
    <rPh sb="19" eb="21">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</si>
</sst>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月分&quot;"/>
    <numFmt numFmtId="178" formatCode="#&quot;月&quot;"/>
    <numFmt numFmtId="179" formatCode="#&quot;月使用予定量&quot;"/>
    <numFmt numFmtId="180" formatCode="#&quot;月末精米棚卸在庫証明書&quot;"/>
  </numFmts>
  <fonts count="15"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b/>
      <sz val="9"/>
      <name val="ＭＳ 明朝"/>
      <family val="1"/>
      <charset val="128"/>
    </font>
    <font>
      <sz val="8"/>
      <name val="ＭＳ 明朝"/>
      <family val="1"/>
      <charset val="128"/>
    </font>
    <font>
      <u/>
      <sz val="12"/>
      <name val="ＭＳ 明朝"/>
      <family val="1"/>
      <charset val="128"/>
    </font>
    <font>
      <sz val="6"/>
      <name val="ＭＳ 明朝"/>
      <family val="1"/>
      <charset val="128"/>
    </font>
    <font>
      <b/>
      <sz val="10"/>
      <color rgb="FFFF0000"/>
      <name val="ＭＳ 明朝"/>
      <family val="1"/>
      <charset val="128"/>
    </font>
    <font>
      <b/>
      <sz val="11"/>
      <color rgb="FFFF0000"/>
      <name val="ＭＳ 明朝"/>
      <family val="1"/>
      <charset val="128"/>
    </font>
    <font>
      <sz val="7"/>
      <name val="ＭＳ 明朝"/>
      <family val="1"/>
      <charset val="128"/>
    </font>
    <font>
      <sz val="11"/>
      <name val="ＭＳ Ｐゴシック"/>
      <family val="3"/>
      <charset val="128"/>
    </font>
    <font>
      <sz val="16"/>
      <name val="ＭＳ 明朝"/>
      <family val="1"/>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medium">
        <color indexed="64"/>
      </right>
      <top style="medium">
        <color indexed="64"/>
      </top>
      <bottom/>
      <diagonal/>
    </border>
    <border>
      <left style="medium">
        <color indexed="64"/>
      </left>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1" xfId="0" applyFont="1" applyBorder="1">
      <alignmen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lignment vertical="center"/>
    </xf>
    <xf numFmtId="0" fontId="5" fillId="0" borderId="0" xfId="0" applyFont="1" applyAlignment="1">
      <alignment vertical="center" wrapText="1"/>
    </xf>
    <xf numFmtId="0" fontId="4" fillId="0" borderId="12" xfId="0" applyFont="1" applyBorder="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right"/>
    </xf>
    <xf numFmtId="0" fontId="4" fillId="0" borderId="14" xfId="0" applyFont="1" applyBorder="1" applyAlignment="1">
      <alignment horizontal="center" vertical="center" wrapText="1"/>
    </xf>
    <xf numFmtId="0" fontId="4" fillId="0" borderId="15" xfId="0" applyFont="1" applyBorder="1" applyAlignment="1">
      <alignment horizontal="right"/>
    </xf>
    <xf numFmtId="0" fontId="5" fillId="0" borderId="16" xfId="0" applyFont="1" applyBorder="1" applyAlignment="1">
      <alignment horizontal="center" vertical="center" wrapText="1"/>
    </xf>
    <xf numFmtId="49" fontId="10" fillId="0" borderId="6"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7" fillId="0" borderId="10" xfId="0" applyFont="1" applyBorder="1" applyAlignment="1">
      <alignment horizontal="center" vertical="center" wrapText="1"/>
    </xf>
    <xf numFmtId="176" fontId="4" fillId="0" borderId="40" xfId="0" applyNumberFormat="1" applyFont="1" applyBorder="1" applyAlignment="1">
      <alignment horizontal="center" wrapText="1"/>
    </xf>
    <xf numFmtId="176" fontId="4" fillId="0" borderId="29" xfId="0" applyNumberFormat="1" applyFont="1" applyBorder="1" applyAlignment="1">
      <alignment horizontal="center" wrapText="1"/>
    </xf>
    <xf numFmtId="0" fontId="4" fillId="0" borderId="46" xfId="0" applyFont="1" applyBorder="1" applyAlignment="1">
      <alignment horizontal="center" vertical="top" wrapText="1"/>
    </xf>
    <xf numFmtId="0" fontId="4" fillId="0" borderId="44" xfId="0" applyFont="1" applyBorder="1" applyAlignment="1">
      <alignment horizontal="center" vertical="top" wrapText="1"/>
    </xf>
    <xf numFmtId="0" fontId="4" fillId="0" borderId="46" xfId="0" applyFont="1" applyBorder="1" applyAlignment="1">
      <alignment horizontal="center" vertical="top" shrinkToFit="1"/>
    </xf>
    <xf numFmtId="0" fontId="4" fillId="0" borderId="44" xfId="0" applyFont="1" applyBorder="1" applyAlignment="1">
      <alignment horizontal="center" vertical="top" shrinkToFit="1"/>
    </xf>
    <xf numFmtId="178" fontId="4" fillId="0" borderId="40" xfId="0" applyNumberFormat="1" applyFont="1" applyBorder="1" applyAlignment="1">
      <alignment horizontal="center" wrapText="1"/>
    </xf>
    <xf numFmtId="178" fontId="4" fillId="0" borderId="29" xfId="0" applyNumberFormat="1" applyFont="1" applyBorder="1" applyAlignment="1">
      <alignment horizontal="center" wrapText="1"/>
    </xf>
    <xf numFmtId="0" fontId="4" fillId="0" borderId="9" xfId="0" applyFont="1" applyBorder="1" applyAlignment="1">
      <alignment horizontal="center" vertical="top" shrinkToFit="1"/>
    </xf>
    <xf numFmtId="0" fontId="4" fillId="0" borderId="10" xfId="0" applyFont="1" applyBorder="1" applyAlignment="1">
      <alignment horizontal="center" vertical="top" shrinkToFit="1"/>
    </xf>
    <xf numFmtId="178" fontId="4" fillId="0" borderId="56" xfId="0" applyNumberFormat="1" applyFont="1" applyBorder="1" applyAlignment="1">
      <alignment horizontal="center" wrapText="1"/>
    </xf>
    <xf numFmtId="178" fontId="4" fillId="0" borderId="58" xfId="0" applyNumberFormat="1" applyFont="1" applyBorder="1" applyAlignment="1">
      <alignment horizontal="center" wrapText="1"/>
    </xf>
    <xf numFmtId="179" fontId="14" fillId="0" borderId="0" xfId="0" applyNumberFormat="1" applyFont="1">
      <alignment vertical="center"/>
    </xf>
    <xf numFmtId="0" fontId="4" fillId="0" borderId="59" xfId="0" applyFont="1" applyBorder="1" applyAlignment="1">
      <alignment horizontal="right"/>
    </xf>
    <xf numFmtId="0" fontId="14" fillId="0" borderId="0" xfId="0" applyFont="1">
      <alignment vertical="center"/>
    </xf>
    <xf numFmtId="0" fontId="2" fillId="0" borderId="0" xfId="0" applyFont="1" applyAlignment="1">
      <alignment horizontal="left"/>
    </xf>
    <xf numFmtId="0" fontId="2" fillId="0" borderId="0" xfId="0" applyFont="1" applyAlignment="1">
      <alignment horizontal="center" vertical="center"/>
    </xf>
    <xf numFmtId="0" fontId="5" fillId="0" borderId="40" xfId="0" applyFont="1" applyBorder="1" applyAlignment="1">
      <alignment horizontal="center" vertical="center" wrapText="1"/>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0" borderId="10" xfId="0" applyFont="1" applyBorder="1" applyAlignment="1">
      <alignment horizontal="center" vertical="center"/>
    </xf>
    <xf numFmtId="0" fontId="4" fillId="0" borderId="50" xfId="0" applyFont="1" applyBorder="1" applyAlignment="1">
      <alignment horizontal="center" vertical="center"/>
    </xf>
    <xf numFmtId="0" fontId="4" fillId="0" borderId="30" xfId="0" applyFont="1" applyBorder="1" applyAlignment="1">
      <alignment horizontal="right"/>
    </xf>
    <xf numFmtId="0" fontId="4" fillId="0" borderId="41" xfId="0" applyFont="1" applyBorder="1" applyAlignment="1">
      <alignment horizontal="right"/>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right"/>
    </xf>
    <xf numFmtId="0" fontId="4" fillId="0" borderId="43" xfId="0" applyFont="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4" fillId="0" borderId="31" xfId="0" applyFont="1" applyBorder="1" applyAlignment="1">
      <alignment horizontal="right"/>
    </xf>
    <xf numFmtId="0" fontId="4" fillId="0" borderId="45" xfId="0" applyFont="1" applyBorder="1" applyAlignment="1">
      <alignment horizontal="right"/>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34" xfId="0" applyFont="1" applyBorder="1" applyAlignment="1">
      <alignment horizontal="right"/>
    </xf>
    <xf numFmtId="0" fontId="2" fillId="0" borderId="35" xfId="0" applyFont="1" applyBorder="1" applyAlignment="1">
      <alignment horizontal="right"/>
    </xf>
    <xf numFmtId="0" fontId="2" fillId="0" borderId="36" xfId="0" applyFont="1" applyBorder="1" applyAlignment="1">
      <alignment horizontal="right"/>
    </xf>
    <xf numFmtId="0" fontId="2" fillId="0" borderId="47" xfId="0" applyFont="1" applyBorder="1" applyAlignment="1">
      <alignment horizontal="right"/>
    </xf>
    <xf numFmtId="0" fontId="2" fillId="0" borderId="48" xfId="0" applyFont="1" applyBorder="1" applyAlignment="1">
      <alignment horizontal="right"/>
    </xf>
    <xf numFmtId="0" fontId="2" fillId="0" borderId="49" xfId="0" applyFont="1" applyBorder="1" applyAlignment="1">
      <alignment horizontal="right"/>
    </xf>
    <xf numFmtId="0" fontId="2" fillId="0" borderId="0" xfId="0" applyFont="1" applyAlignment="1">
      <alignment horizontal="left" vertical="center"/>
    </xf>
    <xf numFmtId="0" fontId="2" fillId="0" borderId="39" xfId="0" applyFont="1" applyBorder="1" applyAlignment="1">
      <alignment horizontal="left" vertical="center"/>
    </xf>
    <xf numFmtId="0" fontId="4" fillId="0" borderId="19" xfId="0" applyFont="1" applyBorder="1" applyAlignment="1">
      <alignment horizontal="center" vertical="center"/>
    </xf>
    <xf numFmtId="0" fontId="4" fillId="0" borderId="21" xfId="0" applyFont="1" applyBorder="1" applyAlignment="1">
      <alignment horizontal="right"/>
    </xf>
    <xf numFmtId="0" fontId="4" fillId="0" borderId="38" xfId="0" applyFont="1" applyBorder="1" applyAlignment="1">
      <alignment horizontal="right"/>
    </xf>
    <xf numFmtId="0" fontId="4" fillId="0" borderId="22" xfId="0" applyFont="1" applyBorder="1" applyAlignment="1">
      <alignment horizontal="right"/>
    </xf>
    <xf numFmtId="0" fontId="4" fillId="0" borderId="37" xfId="0" applyFont="1" applyBorder="1" applyAlignment="1">
      <alignment horizontal="right"/>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right"/>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3" fillId="0" borderId="0" xfId="0" applyFont="1" applyAlignment="1">
      <alignment horizontal="right" vertical="center"/>
    </xf>
    <xf numFmtId="0" fontId="3" fillId="0" borderId="0" xfId="0" applyFont="1">
      <alignmen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4" fillId="0" borderId="30" xfId="0" applyFont="1" applyBorder="1" applyAlignment="1">
      <alignment horizontal="center" vertical="center"/>
    </xf>
    <xf numFmtId="0" fontId="4" fillId="0" borderId="41"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12" fillId="0" borderId="29" xfId="0" applyFont="1" applyBorder="1" applyAlignment="1">
      <alignment horizontal="center" vertical="center" wrapText="1"/>
    </xf>
    <xf numFmtId="0" fontId="12" fillId="0" borderId="10" xfId="0" applyFont="1" applyBorder="1" applyAlignment="1">
      <alignment horizontal="center" vertical="center" wrapText="1"/>
    </xf>
    <xf numFmtId="0" fontId="4" fillId="0" borderId="31" xfId="0" applyFont="1" applyBorder="1" applyAlignment="1">
      <alignment horizontal="center" vertical="center"/>
    </xf>
    <xf numFmtId="0" fontId="4" fillId="0" borderId="15" xfId="0" applyFont="1" applyBorder="1" applyAlignment="1">
      <alignment horizontal="center" vertical="center"/>
    </xf>
    <xf numFmtId="0" fontId="12" fillId="0" borderId="40" xfId="0" applyFont="1" applyBorder="1" applyAlignment="1">
      <alignment horizontal="center" vertical="center" wrapText="1"/>
    </xf>
    <xf numFmtId="0" fontId="12" fillId="0" borderId="9" xfId="0" applyFont="1" applyBorder="1" applyAlignment="1">
      <alignment horizontal="center" vertical="center" wrapText="1"/>
    </xf>
    <xf numFmtId="38" fontId="10" fillId="0" borderId="30" xfId="1" applyFont="1" applyBorder="1" applyAlignment="1">
      <alignment horizontal="center" vertical="center"/>
    </xf>
    <xf numFmtId="38" fontId="10" fillId="0" borderId="41" xfId="1" applyFont="1" applyBorder="1" applyAlignment="1">
      <alignment horizontal="center" vertical="center"/>
    </xf>
    <xf numFmtId="38" fontId="10" fillId="0" borderId="18" xfId="1" applyFont="1" applyBorder="1" applyAlignment="1">
      <alignment horizontal="center" vertical="center"/>
    </xf>
    <xf numFmtId="38" fontId="10" fillId="0" borderId="14" xfId="1" applyFont="1" applyBorder="1" applyAlignment="1">
      <alignment horizontal="center" vertical="center"/>
    </xf>
    <xf numFmtId="0" fontId="4" fillId="0" borderId="30" xfId="0" applyFont="1" applyBorder="1" applyAlignment="1">
      <alignment horizontal="right" wrapText="1"/>
    </xf>
    <xf numFmtId="3"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4" fillId="0" borderId="51" xfId="0" applyFont="1" applyBorder="1" applyAlignment="1">
      <alignment horizontal="right"/>
    </xf>
    <xf numFmtId="0" fontId="4" fillId="0" borderId="52" xfId="0" applyFont="1" applyBorder="1" applyAlignment="1">
      <alignment horizontal="right"/>
    </xf>
    <xf numFmtId="0" fontId="4" fillId="0" borderId="53" xfId="0" applyFont="1" applyBorder="1" applyAlignment="1">
      <alignment horizontal="right"/>
    </xf>
    <xf numFmtId="0" fontId="4" fillId="0" borderId="21" xfId="0" applyFont="1" applyBorder="1" applyAlignment="1">
      <alignment horizontal="right" wrapText="1"/>
    </xf>
    <xf numFmtId="0" fontId="4" fillId="0" borderId="14" xfId="0" applyFont="1" applyBorder="1" applyAlignment="1">
      <alignment horizontal="right"/>
    </xf>
    <xf numFmtId="0" fontId="4" fillId="0" borderId="18" xfId="0" applyFont="1" applyBorder="1" applyAlignment="1">
      <alignment horizontal="right"/>
    </xf>
    <xf numFmtId="0" fontId="4" fillId="0" borderId="15" xfId="0" applyFont="1" applyBorder="1" applyAlignment="1">
      <alignment horizontal="right"/>
    </xf>
    <xf numFmtId="0" fontId="2" fillId="0" borderId="13" xfId="0" applyFont="1" applyBorder="1" applyAlignment="1">
      <alignment horizontal="right" wrapText="1"/>
    </xf>
    <xf numFmtId="180" fontId="14" fillId="0" borderId="0" xfId="0" applyNumberFormat="1" applyFont="1" applyAlignment="1">
      <alignment horizontal="center" vertical="center"/>
    </xf>
    <xf numFmtId="0" fontId="14" fillId="0" borderId="0" xfId="0" applyFont="1" applyAlignment="1">
      <alignment horizontal="center" vertical="center"/>
    </xf>
    <xf numFmtId="0" fontId="4" fillId="0" borderId="57" xfId="0" applyFont="1" applyBorder="1" applyAlignment="1">
      <alignment horizontal="right"/>
    </xf>
    <xf numFmtId="0" fontId="4" fillId="0" borderId="0" xfId="0" applyFont="1" applyAlignment="1">
      <alignment horizontal="right"/>
    </xf>
    <xf numFmtId="0" fontId="4" fillId="0" borderId="59" xfId="0" applyFont="1" applyBorder="1" applyAlignment="1">
      <alignment horizontal="right"/>
    </xf>
    <xf numFmtId="179" fontId="14" fillId="0" borderId="0" xfId="0" applyNumberFormat="1" applyFont="1" applyAlignment="1">
      <alignment horizontal="center" vertical="center"/>
    </xf>
    <xf numFmtId="0" fontId="4" fillId="2" borderId="21" xfId="0" applyFont="1" applyFill="1" applyBorder="1" applyAlignment="1">
      <alignment horizontal="right"/>
    </xf>
    <xf numFmtId="0" fontId="4" fillId="2" borderId="38" xfId="0" applyFont="1" applyFill="1" applyBorder="1" applyAlignment="1">
      <alignment horizontal="right"/>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0" borderId="0" xfId="0" applyFont="1" applyAlignment="1">
      <alignment vertical="center" wrapText="1"/>
    </xf>
    <xf numFmtId="0" fontId="4" fillId="0" borderId="37" xfId="0" applyFont="1" applyBorder="1" applyAlignment="1">
      <alignment horizontal="right" wrapText="1"/>
    </xf>
    <xf numFmtId="0" fontId="4" fillId="0" borderId="23" xfId="0" applyFont="1" applyBorder="1" applyAlignment="1">
      <alignment horizontal="right" wrapText="1"/>
    </xf>
    <xf numFmtId="0" fontId="4" fillId="0" borderId="24" xfId="0" applyFont="1" applyBorder="1" applyAlignment="1">
      <alignment horizontal="right" wrapText="1"/>
    </xf>
    <xf numFmtId="0" fontId="4" fillId="0" borderId="60" xfId="0" applyFont="1" applyBorder="1" applyAlignment="1">
      <alignment horizontal="right"/>
    </xf>
    <xf numFmtId="0" fontId="4" fillId="0" borderId="61" xfId="0" applyFont="1" applyBorder="1" applyAlignment="1">
      <alignment horizontal="right"/>
    </xf>
    <xf numFmtId="0" fontId="4" fillId="0" borderId="62" xfId="0" applyFont="1" applyBorder="1" applyAlignment="1">
      <alignment horizontal="right"/>
    </xf>
    <xf numFmtId="0" fontId="4" fillId="0" borderId="63" xfId="0" applyFont="1" applyBorder="1" applyAlignment="1">
      <alignment horizontal="right"/>
    </xf>
    <xf numFmtId="0" fontId="4" fillId="0" borderId="61" xfId="0" applyFont="1" applyBorder="1" applyAlignment="1">
      <alignment horizontal="right" wrapText="1"/>
    </xf>
    <xf numFmtId="0" fontId="4" fillId="0" borderId="63" xfId="0" applyFont="1" applyBorder="1" applyAlignment="1">
      <alignment horizontal="right" wrapText="1"/>
    </xf>
    <xf numFmtId="0" fontId="4" fillId="0" borderId="9" xfId="0" applyFont="1" applyBorder="1">
      <alignment vertical="center"/>
    </xf>
    <xf numFmtId="0" fontId="4" fillId="0" borderId="10" xfId="0" applyFont="1" applyBorder="1">
      <alignment vertical="center"/>
    </xf>
    <xf numFmtId="0" fontId="4" fillId="0" borderId="64" xfId="0" applyFont="1" applyBorder="1" applyAlignment="1">
      <alignment horizontal="right"/>
    </xf>
    <xf numFmtId="0" fontId="4" fillId="0" borderId="65" xfId="0" applyFont="1" applyBorder="1" applyAlignment="1">
      <alignment horizontal="right"/>
    </xf>
    <xf numFmtId="0" fontId="4" fillId="0" borderId="17" xfId="0" applyFont="1" applyBorder="1" applyAlignment="1">
      <alignment horizontal="right"/>
    </xf>
    <xf numFmtId="0" fontId="4" fillId="0" borderId="66" xfId="0" applyFont="1" applyBorder="1" applyAlignment="1">
      <alignment horizontal="right"/>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0" xfId="0" applyFont="1" applyBorder="1" applyAlignment="1">
      <alignment horizontal="right"/>
    </xf>
    <xf numFmtId="0" fontId="4" fillId="0" borderId="0" xfId="0" applyFont="1" applyBorder="1" applyAlignment="1">
      <alignment horizontal="center" vertical="center" wrapTex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0" borderId="8" xfId="0" applyFont="1" applyBorder="1" applyAlignment="1">
      <alignment horizontal="left" vertical="center" wrapText="1"/>
    </xf>
    <xf numFmtId="0" fontId="5" fillId="0" borderId="28" xfId="0" applyFont="1" applyBorder="1" applyAlignment="1">
      <alignment horizontal="left" vertical="center" wrapText="1"/>
    </xf>
    <xf numFmtId="0" fontId="2" fillId="0" borderId="10" xfId="0" applyFont="1" applyBorder="1" applyAlignment="1">
      <alignment horizontal="right"/>
    </xf>
    <xf numFmtId="0" fontId="4" fillId="0" borderId="29" xfId="0" applyFont="1" applyBorder="1" applyAlignment="1">
      <alignment horizontal="right" vertical="center" wrapText="1"/>
    </xf>
    <xf numFmtId="38" fontId="4" fillId="0" borderId="26" xfId="1" applyFont="1" applyBorder="1" applyAlignment="1">
      <alignment horizontal="center" vertical="center" wrapText="1"/>
    </xf>
    <xf numFmtId="38" fontId="4" fillId="0" borderId="10" xfId="1" applyFont="1" applyBorder="1" applyAlignment="1">
      <alignment horizontal="right"/>
    </xf>
    <xf numFmtId="38" fontId="4" fillId="0" borderId="8" xfId="1" applyFont="1" applyBorder="1" applyAlignment="1">
      <alignment horizontal="center" vertical="center" wrapText="1"/>
    </xf>
    <xf numFmtId="38" fontId="4" fillId="0" borderId="50" xfId="1" applyFont="1" applyBorder="1" applyAlignment="1">
      <alignment horizontal="right"/>
    </xf>
    <xf numFmtId="38" fontId="2" fillId="0" borderId="29" xfId="1" applyFont="1" applyBorder="1" applyAlignment="1">
      <alignment horizontal="right" vertical="center" wrapText="1"/>
    </xf>
    <xf numFmtId="38" fontId="2" fillId="0" borderId="67" xfId="1" applyFont="1" applyBorder="1" applyAlignment="1">
      <alignment horizontal="right" vertical="center" wrapText="1"/>
    </xf>
    <xf numFmtId="0" fontId="5" fillId="0" borderId="9" xfId="0" applyFont="1" applyBorder="1" applyAlignment="1">
      <alignment horizontal="center" vertical="center" wrapText="1"/>
    </xf>
    <xf numFmtId="0" fontId="2" fillId="0" borderId="30" xfId="0" applyFont="1" applyBorder="1" applyAlignment="1">
      <alignment horizontal="right" vertical="center"/>
    </xf>
    <xf numFmtId="0" fontId="2" fillId="0" borderId="37" xfId="0" applyFont="1" applyBorder="1" applyAlignment="1">
      <alignment horizontal="right" vertical="center"/>
    </xf>
    <xf numFmtId="0" fontId="2" fillId="0" borderId="3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156883</xdr:colOff>
      <xdr:row>0</xdr:row>
      <xdr:rowOff>67235</xdr:rowOff>
    </xdr:from>
    <xdr:to>
      <xdr:col>4</xdr:col>
      <xdr:colOff>22412</xdr:colOff>
      <xdr:row>1</xdr:row>
      <xdr:rowOff>0</xdr:rowOff>
    </xdr:to>
    <xdr:sp macro="" textlink="">
      <xdr:nvSpPr>
        <xdr:cNvPr id="2" name="テキスト ボックス 1">
          <a:extLst>
            <a:ext uri="{FF2B5EF4-FFF2-40B4-BE49-F238E27FC236}">
              <a16:creationId xmlns:a16="http://schemas.microsoft.com/office/drawing/2014/main" id="{0B23EA76-1511-4991-BEA0-3548E5ECCE91}"/>
            </a:ext>
          </a:extLst>
        </xdr:cNvPr>
        <xdr:cNvSpPr txBox="1"/>
      </xdr:nvSpPr>
      <xdr:spPr>
        <a:xfrm>
          <a:off x="156883" y="67235"/>
          <a:ext cx="1613647"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記入例</a:t>
          </a:r>
        </a:p>
      </xdr:txBody>
    </xdr:sp>
    <xdr:clientData/>
  </xdr:twoCellAnchor>
  <xdr:twoCellAnchor>
    <xdr:from>
      <xdr:col>3</xdr:col>
      <xdr:colOff>33618</xdr:colOff>
      <xdr:row>3</xdr:row>
      <xdr:rowOff>33617</xdr:rowOff>
    </xdr:from>
    <xdr:to>
      <xdr:col>6</xdr:col>
      <xdr:colOff>369795</xdr:colOff>
      <xdr:row>4</xdr:row>
      <xdr:rowOff>145677</xdr:rowOff>
    </xdr:to>
    <xdr:sp macro="" textlink="">
      <xdr:nvSpPr>
        <xdr:cNvPr id="3" name="テキスト ボックス 2">
          <a:extLst>
            <a:ext uri="{FF2B5EF4-FFF2-40B4-BE49-F238E27FC236}">
              <a16:creationId xmlns:a16="http://schemas.microsoft.com/office/drawing/2014/main" id="{979E1FB1-E862-4AD0-8CAB-73D1FA6FA818}"/>
            </a:ext>
          </a:extLst>
        </xdr:cNvPr>
        <xdr:cNvSpPr txBox="1"/>
      </xdr:nvSpPr>
      <xdr:spPr>
        <a:xfrm>
          <a:off x="1311089" y="627529"/>
          <a:ext cx="1613647"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市町村名を記入</a:t>
          </a:r>
          <a:endParaRPr kumimoji="1" lang="en-US" altLang="ja-JP" sz="1100">
            <a:solidFill>
              <a:srgbClr val="FF0000"/>
            </a:solidFill>
          </a:endParaRPr>
        </a:p>
      </xdr:txBody>
    </xdr:sp>
    <xdr:clientData/>
  </xdr:twoCellAnchor>
  <xdr:twoCellAnchor>
    <xdr:from>
      <xdr:col>3</xdr:col>
      <xdr:colOff>67235</xdr:colOff>
      <xdr:row>5</xdr:row>
      <xdr:rowOff>44822</xdr:rowOff>
    </xdr:from>
    <xdr:to>
      <xdr:col>7</xdr:col>
      <xdr:colOff>100853</xdr:colOff>
      <xdr:row>6</xdr:row>
      <xdr:rowOff>168087</xdr:rowOff>
    </xdr:to>
    <xdr:sp macro="" textlink="">
      <xdr:nvSpPr>
        <xdr:cNvPr id="4" name="テキスト ボックス 3">
          <a:extLst>
            <a:ext uri="{FF2B5EF4-FFF2-40B4-BE49-F238E27FC236}">
              <a16:creationId xmlns:a16="http://schemas.microsoft.com/office/drawing/2014/main" id="{C124F5D2-C351-464A-9772-E12A60C62277}"/>
            </a:ext>
          </a:extLst>
        </xdr:cNvPr>
        <xdr:cNvSpPr txBox="1"/>
      </xdr:nvSpPr>
      <xdr:spPr>
        <a:xfrm>
          <a:off x="1344706" y="974910"/>
          <a:ext cx="1781735"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前月の残数量を記入</a:t>
          </a:r>
          <a:endParaRPr kumimoji="1" lang="en-US" altLang="ja-JP" sz="1100">
            <a:solidFill>
              <a:srgbClr val="FF0000"/>
            </a:solidFill>
          </a:endParaRPr>
        </a:p>
      </xdr:txBody>
    </xdr:sp>
    <xdr:clientData/>
  </xdr:twoCellAnchor>
  <xdr:twoCellAnchor>
    <xdr:from>
      <xdr:col>3</xdr:col>
      <xdr:colOff>56029</xdr:colOff>
      <xdr:row>7</xdr:row>
      <xdr:rowOff>56030</xdr:rowOff>
    </xdr:from>
    <xdr:to>
      <xdr:col>7</xdr:col>
      <xdr:colOff>358589</xdr:colOff>
      <xdr:row>8</xdr:row>
      <xdr:rowOff>145679</xdr:rowOff>
    </xdr:to>
    <xdr:sp macro="" textlink="">
      <xdr:nvSpPr>
        <xdr:cNvPr id="6" name="テキスト ボックス 5">
          <a:extLst>
            <a:ext uri="{FF2B5EF4-FFF2-40B4-BE49-F238E27FC236}">
              <a16:creationId xmlns:a16="http://schemas.microsoft.com/office/drawing/2014/main" id="{AF196AAC-157C-4035-A9F0-366284290194}"/>
            </a:ext>
          </a:extLst>
        </xdr:cNvPr>
        <xdr:cNvSpPr txBox="1"/>
      </xdr:nvSpPr>
      <xdr:spPr>
        <a:xfrm>
          <a:off x="1333500" y="1367118"/>
          <a:ext cx="2050677" cy="28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該当月の割当量を記入</a:t>
          </a:r>
          <a:endParaRPr kumimoji="1" lang="en-US" altLang="ja-JP" sz="1100">
            <a:solidFill>
              <a:srgbClr val="FF0000"/>
            </a:solidFill>
          </a:endParaRPr>
        </a:p>
      </xdr:txBody>
    </xdr:sp>
    <xdr:clientData/>
  </xdr:twoCellAnchor>
  <xdr:twoCellAnchor>
    <xdr:from>
      <xdr:col>3</xdr:col>
      <xdr:colOff>56030</xdr:colOff>
      <xdr:row>22</xdr:row>
      <xdr:rowOff>67235</xdr:rowOff>
    </xdr:from>
    <xdr:to>
      <xdr:col>7</xdr:col>
      <xdr:colOff>156883</xdr:colOff>
      <xdr:row>23</xdr:row>
      <xdr:rowOff>156884</xdr:rowOff>
    </xdr:to>
    <xdr:sp macro="" textlink="">
      <xdr:nvSpPr>
        <xdr:cNvPr id="7" name="テキスト ボックス 6">
          <a:extLst>
            <a:ext uri="{FF2B5EF4-FFF2-40B4-BE49-F238E27FC236}">
              <a16:creationId xmlns:a16="http://schemas.microsoft.com/office/drawing/2014/main" id="{C7AA7EC6-C674-4ABB-BC66-19123BD9A29F}"/>
            </a:ext>
          </a:extLst>
        </xdr:cNvPr>
        <xdr:cNvSpPr txBox="1"/>
      </xdr:nvSpPr>
      <xdr:spPr>
        <a:xfrm>
          <a:off x="1333501" y="4672853"/>
          <a:ext cx="1848970" cy="28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次月の割当量を記入</a:t>
          </a:r>
          <a:endParaRPr kumimoji="1" lang="en-US" altLang="ja-JP" sz="1100">
            <a:solidFill>
              <a:srgbClr val="FF0000"/>
            </a:solidFill>
          </a:endParaRPr>
        </a:p>
      </xdr:txBody>
    </xdr:sp>
    <xdr:clientData/>
  </xdr:twoCellAnchor>
  <xdr:twoCellAnchor>
    <xdr:from>
      <xdr:col>3</xdr:col>
      <xdr:colOff>67235</xdr:colOff>
      <xdr:row>25</xdr:row>
      <xdr:rowOff>56030</xdr:rowOff>
    </xdr:from>
    <xdr:to>
      <xdr:col>7</xdr:col>
      <xdr:colOff>168088</xdr:colOff>
      <xdr:row>27</xdr:row>
      <xdr:rowOff>145678</xdr:rowOff>
    </xdr:to>
    <xdr:sp macro="" textlink="">
      <xdr:nvSpPr>
        <xdr:cNvPr id="8" name="テキスト ボックス 7">
          <a:extLst>
            <a:ext uri="{FF2B5EF4-FFF2-40B4-BE49-F238E27FC236}">
              <a16:creationId xmlns:a16="http://schemas.microsoft.com/office/drawing/2014/main" id="{18A31A25-9639-4ACA-A7E1-08AE385EFFAB}"/>
            </a:ext>
          </a:extLst>
        </xdr:cNvPr>
        <xdr:cNvSpPr txBox="1"/>
      </xdr:nvSpPr>
      <xdr:spPr>
        <a:xfrm>
          <a:off x="1344706" y="5266765"/>
          <a:ext cx="1848970" cy="537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次月分を前倒しで入荷した場合は記入</a:t>
          </a:r>
          <a:endParaRPr kumimoji="1" lang="en-US" altLang="ja-JP" sz="1100">
            <a:solidFill>
              <a:srgbClr val="FF0000"/>
            </a:solidFill>
          </a:endParaRPr>
        </a:p>
      </xdr:txBody>
    </xdr:sp>
    <xdr:clientData/>
  </xdr:twoCellAnchor>
  <xdr:twoCellAnchor>
    <xdr:from>
      <xdr:col>3</xdr:col>
      <xdr:colOff>44823</xdr:colOff>
      <xdr:row>28</xdr:row>
      <xdr:rowOff>78441</xdr:rowOff>
    </xdr:from>
    <xdr:to>
      <xdr:col>8</xdr:col>
      <xdr:colOff>268942</xdr:colOff>
      <xdr:row>28</xdr:row>
      <xdr:rowOff>358590</xdr:rowOff>
    </xdr:to>
    <xdr:sp macro="" textlink="">
      <xdr:nvSpPr>
        <xdr:cNvPr id="9" name="テキスト ボックス 8">
          <a:extLst>
            <a:ext uri="{FF2B5EF4-FFF2-40B4-BE49-F238E27FC236}">
              <a16:creationId xmlns:a16="http://schemas.microsoft.com/office/drawing/2014/main" id="{C43BF9EC-1250-4C98-A5E1-99118D693CF2}"/>
            </a:ext>
          </a:extLst>
        </xdr:cNvPr>
        <xdr:cNvSpPr txBox="1"/>
      </xdr:nvSpPr>
      <xdr:spPr>
        <a:xfrm>
          <a:off x="1322294" y="5961529"/>
          <a:ext cx="2375648" cy="28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該当月で入荷した数量を記入</a:t>
          </a:r>
          <a:endParaRPr kumimoji="1" lang="en-US" altLang="ja-JP" sz="1100">
            <a:solidFill>
              <a:srgbClr val="FF0000"/>
            </a:solidFill>
          </a:endParaRPr>
        </a:p>
      </xdr:txBody>
    </xdr:sp>
    <xdr:clientData/>
  </xdr:twoCellAnchor>
  <xdr:twoCellAnchor>
    <xdr:from>
      <xdr:col>3</xdr:col>
      <xdr:colOff>44824</xdr:colOff>
      <xdr:row>31</xdr:row>
      <xdr:rowOff>33618</xdr:rowOff>
    </xdr:from>
    <xdr:to>
      <xdr:col>8</xdr:col>
      <xdr:colOff>257737</xdr:colOff>
      <xdr:row>32</xdr:row>
      <xdr:rowOff>123267</xdr:rowOff>
    </xdr:to>
    <xdr:sp macro="" textlink="">
      <xdr:nvSpPr>
        <xdr:cNvPr id="10" name="テキスト ボックス 9">
          <a:extLst>
            <a:ext uri="{FF2B5EF4-FFF2-40B4-BE49-F238E27FC236}">
              <a16:creationId xmlns:a16="http://schemas.microsoft.com/office/drawing/2014/main" id="{412F9221-692C-4E13-A4F9-619964504529}"/>
            </a:ext>
          </a:extLst>
        </xdr:cNvPr>
        <xdr:cNvSpPr txBox="1"/>
      </xdr:nvSpPr>
      <xdr:spPr>
        <a:xfrm>
          <a:off x="1322295" y="6712324"/>
          <a:ext cx="2364442" cy="28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該当月の未入荷数量を記入</a:t>
          </a:r>
          <a:endParaRPr kumimoji="1" lang="en-US" altLang="ja-JP" sz="1100">
            <a:solidFill>
              <a:srgbClr val="FF0000"/>
            </a:solidFill>
          </a:endParaRPr>
        </a:p>
      </xdr:txBody>
    </xdr:sp>
    <xdr:clientData/>
  </xdr:twoCellAnchor>
  <xdr:twoCellAnchor>
    <xdr:from>
      <xdr:col>3</xdr:col>
      <xdr:colOff>44822</xdr:colOff>
      <xdr:row>29</xdr:row>
      <xdr:rowOff>56029</xdr:rowOff>
    </xdr:from>
    <xdr:to>
      <xdr:col>8</xdr:col>
      <xdr:colOff>403411</xdr:colOff>
      <xdr:row>30</xdr:row>
      <xdr:rowOff>145678</xdr:rowOff>
    </xdr:to>
    <xdr:sp macro="" textlink="">
      <xdr:nvSpPr>
        <xdr:cNvPr id="11" name="テキスト ボックス 10">
          <a:extLst>
            <a:ext uri="{FF2B5EF4-FFF2-40B4-BE49-F238E27FC236}">
              <a16:creationId xmlns:a16="http://schemas.microsoft.com/office/drawing/2014/main" id="{E8D4E0B3-C642-4897-95EA-D1DE0C1FC5B9}"/>
            </a:ext>
          </a:extLst>
        </xdr:cNvPr>
        <xdr:cNvSpPr txBox="1"/>
      </xdr:nvSpPr>
      <xdr:spPr>
        <a:xfrm>
          <a:off x="1322293" y="6353735"/>
          <a:ext cx="2510118" cy="28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前月等に未入荷がある場合は記入</a:t>
          </a:r>
          <a:endParaRPr kumimoji="1" lang="en-US" altLang="ja-JP" sz="1100">
            <a:solidFill>
              <a:srgbClr val="FF0000"/>
            </a:solidFill>
          </a:endParaRPr>
        </a:p>
      </xdr:txBody>
    </xdr:sp>
    <xdr:clientData/>
  </xdr:twoCellAnchor>
  <xdr:twoCellAnchor>
    <xdr:from>
      <xdr:col>3</xdr:col>
      <xdr:colOff>11206</xdr:colOff>
      <xdr:row>36</xdr:row>
      <xdr:rowOff>11206</xdr:rowOff>
    </xdr:from>
    <xdr:to>
      <xdr:col>9</xdr:col>
      <xdr:colOff>369797</xdr:colOff>
      <xdr:row>37</xdr:row>
      <xdr:rowOff>67235</xdr:rowOff>
    </xdr:to>
    <xdr:sp macro="" textlink="">
      <xdr:nvSpPr>
        <xdr:cNvPr id="12" name="テキスト ボックス 11">
          <a:extLst>
            <a:ext uri="{FF2B5EF4-FFF2-40B4-BE49-F238E27FC236}">
              <a16:creationId xmlns:a16="http://schemas.microsoft.com/office/drawing/2014/main" id="{5770531F-7F25-4EBD-AD03-9644A2E96988}"/>
            </a:ext>
          </a:extLst>
        </xdr:cNvPr>
        <xdr:cNvSpPr txBox="1"/>
      </xdr:nvSpPr>
      <xdr:spPr>
        <a:xfrm>
          <a:off x="1288677" y="7261412"/>
          <a:ext cx="2913532" cy="661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100">
              <a:solidFill>
                <a:srgbClr val="FF0000"/>
              </a:solidFill>
            </a:rPr>
            <a:t>←　「委託炊飯月報」の本月残高と一致。</a:t>
          </a:r>
        </a:p>
        <a:p>
          <a:r>
            <a:rPr kumimoji="1" lang="ja-JP" altLang="en-US" sz="1100">
              <a:solidFill>
                <a:srgbClr val="FF0000"/>
              </a:solidFill>
            </a:rPr>
            <a:t>　　一致しない場合、棚卸による誤差として委託炊飯月報に記載し、提出すること。</a:t>
          </a:r>
          <a:endParaRPr kumimoji="1" lang="en-US" altLang="ja-JP" sz="1100">
            <a:solidFill>
              <a:srgbClr val="FF0000"/>
            </a:solidFill>
          </a:endParaRPr>
        </a:p>
      </xdr:txBody>
    </xdr:sp>
    <xdr:clientData/>
  </xdr:twoCellAnchor>
  <xdr:twoCellAnchor>
    <xdr:from>
      <xdr:col>5</xdr:col>
      <xdr:colOff>78441</xdr:colOff>
      <xdr:row>41</xdr:row>
      <xdr:rowOff>22412</xdr:rowOff>
    </xdr:from>
    <xdr:to>
      <xdr:col>12</xdr:col>
      <xdr:colOff>358588</xdr:colOff>
      <xdr:row>41</xdr:row>
      <xdr:rowOff>302561</xdr:rowOff>
    </xdr:to>
    <xdr:sp macro="" textlink="">
      <xdr:nvSpPr>
        <xdr:cNvPr id="13" name="テキスト ボックス 12">
          <a:extLst>
            <a:ext uri="{FF2B5EF4-FFF2-40B4-BE49-F238E27FC236}">
              <a16:creationId xmlns:a16="http://schemas.microsoft.com/office/drawing/2014/main" id="{231A38D7-12F7-4857-B433-24BF3E2E3E73}"/>
            </a:ext>
          </a:extLst>
        </xdr:cNvPr>
        <xdr:cNvSpPr txBox="1"/>
      </xdr:nvSpPr>
      <xdr:spPr>
        <a:xfrm>
          <a:off x="2229970" y="8796618"/>
          <a:ext cx="3238500" cy="28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　仙台市分のみ記入　→</a:t>
          </a:r>
          <a:endParaRPr kumimoji="1" lang="en-US" altLang="ja-JP" sz="1100">
            <a:solidFill>
              <a:srgbClr val="FF0000"/>
            </a:solidFill>
          </a:endParaRPr>
        </a:p>
      </xdr:txBody>
    </xdr:sp>
    <xdr:clientData/>
  </xdr:twoCellAnchor>
  <xdr:twoCellAnchor>
    <xdr:from>
      <xdr:col>6</xdr:col>
      <xdr:colOff>56029</xdr:colOff>
      <xdr:row>38</xdr:row>
      <xdr:rowOff>100853</xdr:rowOff>
    </xdr:from>
    <xdr:to>
      <xdr:col>13</xdr:col>
      <xdr:colOff>179295</xdr:colOff>
      <xdr:row>38</xdr:row>
      <xdr:rowOff>481852</xdr:rowOff>
    </xdr:to>
    <xdr:sp macro="" textlink="">
      <xdr:nvSpPr>
        <xdr:cNvPr id="14" name="テキスト ボックス 13">
          <a:extLst>
            <a:ext uri="{FF2B5EF4-FFF2-40B4-BE49-F238E27FC236}">
              <a16:creationId xmlns:a16="http://schemas.microsoft.com/office/drawing/2014/main" id="{47ADFDD5-9DA6-46CA-A621-9177AD93E31C}"/>
            </a:ext>
          </a:extLst>
        </xdr:cNvPr>
        <xdr:cNvSpPr txBox="1"/>
      </xdr:nvSpPr>
      <xdr:spPr>
        <a:xfrm>
          <a:off x="2610970" y="8034618"/>
          <a:ext cx="3148854"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各市町村の棚卸数量の合計を記入</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67235</xdr:colOff>
      <xdr:row>28</xdr:row>
      <xdr:rowOff>190500</xdr:rowOff>
    </xdr:from>
    <xdr:to>
      <xdr:col>3</xdr:col>
      <xdr:colOff>112059</xdr:colOff>
      <xdr:row>28</xdr:row>
      <xdr:rowOff>605117</xdr:rowOff>
    </xdr:to>
    <xdr:sp macro="" textlink="">
      <xdr:nvSpPr>
        <xdr:cNvPr id="2" name="テキスト ボックス 1">
          <a:extLst>
            <a:ext uri="{FF2B5EF4-FFF2-40B4-BE49-F238E27FC236}">
              <a16:creationId xmlns:a16="http://schemas.microsoft.com/office/drawing/2014/main" id="{97AB6CBC-553B-443D-8DDD-A82A6C84907D}"/>
            </a:ext>
          </a:extLst>
        </xdr:cNvPr>
        <xdr:cNvSpPr txBox="1"/>
      </xdr:nvSpPr>
      <xdr:spPr>
        <a:xfrm>
          <a:off x="657785" y="7038975"/>
          <a:ext cx="978274" cy="405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1,000,000</a:t>
          </a:r>
          <a:endParaRPr kumimoji="1" lang="ja-JP" altLang="en-US" sz="1100"/>
        </a:p>
      </xdr:txBody>
    </xdr:sp>
    <xdr:clientData/>
  </xdr:twoCellAnchor>
  <xdr:twoCellAnchor>
    <xdr:from>
      <xdr:col>4</xdr:col>
      <xdr:colOff>156882</xdr:colOff>
      <xdr:row>28</xdr:row>
      <xdr:rowOff>179294</xdr:rowOff>
    </xdr:from>
    <xdr:to>
      <xdr:col>6</xdr:col>
      <xdr:colOff>201706</xdr:colOff>
      <xdr:row>28</xdr:row>
      <xdr:rowOff>584386</xdr:rowOff>
    </xdr:to>
    <xdr:sp macro="" textlink="">
      <xdr:nvSpPr>
        <xdr:cNvPr id="3" name="テキスト ボックス 2">
          <a:extLst>
            <a:ext uri="{FF2B5EF4-FFF2-40B4-BE49-F238E27FC236}">
              <a16:creationId xmlns:a16="http://schemas.microsoft.com/office/drawing/2014/main" id="{426BE80E-CF1B-4BAB-8A86-4D74D7223532}"/>
            </a:ext>
          </a:extLst>
        </xdr:cNvPr>
        <xdr:cNvSpPr txBox="1"/>
      </xdr:nvSpPr>
      <xdr:spPr>
        <a:xfrm>
          <a:off x="2271432" y="7027769"/>
          <a:ext cx="978274" cy="405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500,000</a:t>
          </a:r>
          <a:endParaRPr kumimoji="1" lang="ja-JP" altLang="en-US" sz="1100"/>
        </a:p>
      </xdr:txBody>
    </xdr:sp>
    <xdr:clientData/>
  </xdr:twoCellAnchor>
  <xdr:twoCellAnchor>
    <xdr:from>
      <xdr:col>1</xdr:col>
      <xdr:colOff>67235</xdr:colOff>
      <xdr:row>28</xdr:row>
      <xdr:rowOff>190500</xdr:rowOff>
    </xdr:from>
    <xdr:to>
      <xdr:col>3</xdr:col>
      <xdr:colOff>112059</xdr:colOff>
      <xdr:row>28</xdr:row>
      <xdr:rowOff>605117</xdr:rowOff>
    </xdr:to>
    <xdr:sp macro="" textlink="">
      <xdr:nvSpPr>
        <xdr:cNvPr id="4" name="テキスト ボックス 3">
          <a:extLst>
            <a:ext uri="{FF2B5EF4-FFF2-40B4-BE49-F238E27FC236}">
              <a16:creationId xmlns:a16="http://schemas.microsoft.com/office/drawing/2014/main" id="{8620666A-1332-424A-ABF5-9B62E8B8E4DF}"/>
            </a:ext>
          </a:extLst>
        </xdr:cNvPr>
        <xdr:cNvSpPr txBox="1"/>
      </xdr:nvSpPr>
      <xdr:spPr>
        <a:xfrm>
          <a:off x="657785" y="7038975"/>
          <a:ext cx="978274" cy="405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1,000,000</a:t>
          </a:r>
          <a:endParaRPr kumimoji="1" lang="ja-JP" altLang="en-US" sz="1100"/>
        </a:p>
      </xdr:txBody>
    </xdr:sp>
    <xdr:clientData/>
  </xdr:twoCellAnchor>
  <xdr:twoCellAnchor>
    <xdr:from>
      <xdr:col>4</xdr:col>
      <xdr:colOff>156882</xdr:colOff>
      <xdr:row>28</xdr:row>
      <xdr:rowOff>179294</xdr:rowOff>
    </xdr:from>
    <xdr:to>
      <xdr:col>6</xdr:col>
      <xdr:colOff>201706</xdr:colOff>
      <xdr:row>28</xdr:row>
      <xdr:rowOff>584386</xdr:rowOff>
    </xdr:to>
    <xdr:sp macro="" textlink="">
      <xdr:nvSpPr>
        <xdr:cNvPr id="5" name="テキスト ボックス 4">
          <a:extLst>
            <a:ext uri="{FF2B5EF4-FFF2-40B4-BE49-F238E27FC236}">
              <a16:creationId xmlns:a16="http://schemas.microsoft.com/office/drawing/2014/main" id="{C7B9E2DC-C328-465F-AEF7-F89CA8E951D5}"/>
            </a:ext>
          </a:extLst>
        </xdr:cNvPr>
        <xdr:cNvSpPr txBox="1"/>
      </xdr:nvSpPr>
      <xdr:spPr>
        <a:xfrm>
          <a:off x="2271432" y="7027769"/>
          <a:ext cx="978274" cy="405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500,000</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EE52F-9906-4B7B-A52C-A706A34979C5}">
  <sheetPr>
    <tabColor rgb="FF92D050"/>
  </sheetPr>
  <dimension ref="A1:T51"/>
  <sheetViews>
    <sheetView topLeftCell="A4" zoomScale="85" zoomScaleNormal="85" workbookViewId="0">
      <selection activeCell="B29" sqref="B29:C29"/>
    </sheetView>
  </sheetViews>
  <sheetFormatPr defaultRowHeight="13.5" x14ac:dyDescent="0.15"/>
  <cols>
    <col min="1" max="1" width="6.125" style="1" customWidth="1"/>
    <col min="2" max="3" width="5.25" style="1" customWidth="1"/>
    <col min="4" max="4" width="6.125" style="1" customWidth="1"/>
    <col min="5" max="6" width="5.25" style="1" customWidth="1"/>
    <col min="7" max="7" width="6.125" style="1" customWidth="1"/>
    <col min="8" max="9" width="5.25" style="1" customWidth="1"/>
    <col min="10" max="10" width="6.125" style="1" customWidth="1"/>
    <col min="11" max="12" width="5.25" style="1" customWidth="1"/>
    <col min="13" max="13" width="6.125" style="1" customWidth="1"/>
    <col min="14" max="15" width="5.25" style="1" customWidth="1"/>
    <col min="16" max="16" width="6.125" style="1" customWidth="1"/>
    <col min="17" max="18" width="5.25" style="1" customWidth="1"/>
    <col min="19" max="31" width="5.625" style="1" customWidth="1"/>
    <col min="32" max="16384" width="9" style="1"/>
  </cols>
  <sheetData>
    <row r="1" spans="1:18" ht="25.5" customHeight="1" x14ac:dyDescent="0.15">
      <c r="E1" s="129" t="str">
        <f>在庫証明書!E1</f>
        <v>令和６年度</v>
      </c>
      <c r="F1" s="129"/>
      <c r="G1" s="129"/>
      <c r="H1" s="48">
        <v>1</v>
      </c>
      <c r="I1" s="128" t="s">
        <v>48</v>
      </c>
      <c r="J1" s="128"/>
      <c r="K1" s="128"/>
      <c r="L1" s="128"/>
      <c r="M1" s="128"/>
      <c r="N1" s="128"/>
    </row>
    <row r="2" spans="1:18" s="2" customFormat="1" ht="6.75" customHeight="1" thickBot="1" x14ac:dyDescent="0.2">
      <c r="B2" s="71"/>
      <c r="C2" s="71"/>
      <c r="D2" s="71"/>
      <c r="E2" s="71"/>
      <c r="F2" s="71"/>
      <c r="G2" s="71"/>
      <c r="H2" s="71"/>
      <c r="I2" s="71"/>
      <c r="J2" s="71"/>
      <c r="K2" s="71"/>
      <c r="L2" s="71"/>
      <c r="M2" s="71"/>
    </row>
    <row r="3" spans="1:18" s="2" customFormat="1" ht="14.25" x14ac:dyDescent="0.15">
      <c r="A3" s="91" t="s">
        <v>0</v>
      </c>
      <c r="B3" s="92"/>
      <c r="C3" s="92"/>
      <c r="D3" s="92" t="s">
        <v>0</v>
      </c>
      <c r="E3" s="92"/>
      <c r="F3" s="92"/>
      <c r="G3" s="92" t="s">
        <v>0</v>
      </c>
      <c r="H3" s="92"/>
      <c r="I3" s="92"/>
      <c r="J3" s="92" t="s">
        <v>0</v>
      </c>
      <c r="K3" s="92"/>
      <c r="L3" s="92"/>
      <c r="M3" s="92" t="s">
        <v>0</v>
      </c>
      <c r="N3" s="92"/>
      <c r="O3" s="92"/>
      <c r="P3" s="92" t="s">
        <v>0</v>
      </c>
      <c r="Q3" s="92"/>
      <c r="R3" s="93"/>
    </row>
    <row r="4" spans="1:18" s="2" customFormat="1" ht="11.25" customHeight="1" x14ac:dyDescent="0.15">
      <c r="A4" s="99" t="s">
        <v>20</v>
      </c>
      <c r="B4" s="100"/>
      <c r="C4" s="100"/>
      <c r="D4" s="54"/>
      <c r="E4" s="54"/>
      <c r="F4" s="54"/>
      <c r="G4" s="54"/>
      <c r="H4" s="54"/>
      <c r="I4" s="54"/>
      <c r="J4" s="100" t="s">
        <v>35</v>
      </c>
      <c r="K4" s="100"/>
      <c r="L4" s="100"/>
      <c r="M4" s="54"/>
      <c r="N4" s="54"/>
      <c r="O4" s="54"/>
      <c r="P4" s="54"/>
      <c r="Q4" s="54"/>
      <c r="R4" s="55"/>
    </row>
    <row r="5" spans="1:18" s="2" customFormat="1" ht="15" customHeight="1" thickBot="1" x14ac:dyDescent="0.2">
      <c r="A5" s="101"/>
      <c r="B5" s="102"/>
      <c r="C5" s="102"/>
      <c r="D5" s="56"/>
      <c r="E5" s="56"/>
      <c r="F5" s="56"/>
      <c r="G5" s="56"/>
      <c r="H5" s="56"/>
      <c r="I5" s="56"/>
      <c r="J5" s="102"/>
      <c r="K5" s="102"/>
      <c r="L5" s="102"/>
      <c r="M5" s="56"/>
      <c r="N5" s="56"/>
      <c r="O5" s="56"/>
      <c r="P5" s="56"/>
      <c r="Q5" s="56"/>
      <c r="R5" s="57"/>
    </row>
    <row r="6" spans="1:18" s="2" customFormat="1" ht="15" customHeight="1" x14ac:dyDescent="0.15">
      <c r="A6" s="111" t="s">
        <v>44</v>
      </c>
      <c r="B6" s="113">
        <v>500000</v>
      </c>
      <c r="C6" s="114"/>
      <c r="D6" s="107" t="s">
        <v>44</v>
      </c>
      <c r="E6" s="103"/>
      <c r="F6" s="104"/>
      <c r="G6" s="107" t="s">
        <v>44</v>
      </c>
      <c r="H6" s="103"/>
      <c r="I6" s="104"/>
      <c r="J6" s="107" t="s">
        <v>44</v>
      </c>
      <c r="K6" s="113">
        <v>100000</v>
      </c>
      <c r="L6" s="114"/>
      <c r="M6" s="107" t="s">
        <v>44</v>
      </c>
      <c r="N6" s="103"/>
      <c r="O6" s="104"/>
      <c r="P6" s="107" t="s">
        <v>44</v>
      </c>
      <c r="Q6" s="103"/>
      <c r="R6" s="109"/>
    </row>
    <row r="7" spans="1:18" s="2" customFormat="1" ht="15" customHeight="1" thickBot="1" x14ac:dyDescent="0.2">
      <c r="A7" s="112"/>
      <c r="B7" s="115"/>
      <c r="C7" s="116"/>
      <c r="D7" s="108"/>
      <c r="E7" s="105"/>
      <c r="F7" s="106"/>
      <c r="G7" s="108"/>
      <c r="H7" s="105"/>
      <c r="I7" s="106"/>
      <c r="J7" s="108"/>
      <c r="K7" s="115"/>
      <c r="L7" s="116"/>
      <c r="M7" s="108"/>
      <c r="N7" s="105"/>
      <c r="O7" s="106"/>
      <c r="P7" s="108"/>
      <c r="Q7" s="105"/>
      <c r="R7" s="110"/>
    </row>
    <row r="8" spans="1:18" s="2" customFormat="1" ht="15" customHeight="1" x14ac:dyDescent="0.15">
      <c r="A8" s="34">
        <f>H1</f>
        <v>1</v>
      </c>
      <c r="B8" s="117" t="s">
        <v>33</v>
      </c>
      <c r="C8" s="141"/>
      <c r="D8" s="35">
        <f>A8</f>
        <v>1</v>
      </c>
      <c r="E8" s="58" t="s">
        <v>7</v>
      </c>
      <c r="F8" s="59"/>
      <c r="G8" s="35">
        <f>A8</f>
        <v>1</v>
      </c>
      <c r="H8" s="58" t="s">
        <v>7</v>
      </c>
      <c r="I8" s="59"/>
      <c r="J8" s="35">
        <f>A8</f>
        <v>1</v>
      </c>
      <c r="K8" s="58" t="s">
        <v>7</v>
      </c>
      <c r="L8" s="59"/>
      <c r="M8" s="35">
        <f>A8</f>
        <v>1</v>
      </c>
      <c r="N8" s="58" t="s">
        <v>7</v>
      </c>
      <c r="O8" s="59"/>
      <c r="P8" s="35">
        <f>A8</f>
        <v>1</v>
      </c>
      <c r="Q8" s="58" t="s">
        <v>7</v>
      </c>
      <c r="R8" s="68"/>
    </row>
    <row r="9" spans="1:18" s="2" customFormat="1" ht="15" customHeight="1" x14ac:dyDescent="0.15">
      <c r="A9" s="36" t="s">
        <v>45</v>
      </c>
      <c r="B9" s="142"/>
      <c r="C9" s="143"/>
      <c r="D9" s="37" t="str">
        <f>A9</f>
        <v>割当</v>
      </c>
      <c r="E9" s="62"/>
      <c r="F9" s="63"/>
      <c r="G9" s="37" t="str">
        <f>A9</f>
        <v>割当</v>
      </c>
      <c r="H9" s="62"/>
      <c r="I9" s="63"/>
      <c r="J9" s="37" t="str">
        <f>A9</f>
        <v>割当</v>
      </c>
      <c r="K9" s="62"/>
      <c r="L9" s="63"/>
      <c r="M9" s="37" t="str">
        <f>A9</f>
        <v>割当</v>
      </c>
      <c r="N9" s="62"/>
      <c r="O9" s="63"/>
      <c r="P9" s="37" t="str">
        <f>A9</f>
        <v>割当</v>
      </c>
      <c r="Q9" s="62"/>
      <c r="R9" s="69"/>
    </row>
    <row r="10" spans="1:18" s="2" customFormat="1" ht="18" customHeight="1" x14ac:dyDescent="0.15">
      <c r="A10" s="12" t="s">
        <v>14</v>
      </c>
      <c r="B10" s="88" t="s">
        <v>15</v>
      </c>
      <c r="C10" s="89"/>
      <c r="D10" s="11" t="s">
        <v>14</v>
      </c>
      <c r="E10" s="88" t="s">
        <v>15</v>
      </c>
      <c r="F10" s="89"/>
      <c r="G10" s="11" t="s">
        <v>14</v>
      </c>
      <c r="H10" s="88" t="s">
        <v>15</v>
      </c>
      <c r="I10" s="89"/>
      <c r="J10" s="11" t="s">
        <v>14</v>
      </c>
      <c r="K10" s="88" t="s">
        <v>15</v>
      </c>
      <c r="L10" s="89"/>
      <c r="M10" s="11" t="s">
        <v>14</v>
      </c>
      <c r="N10" s="88" t="s">
        <v>15</v>
      </c>
      <c r="O10" s="89"/>
      <c r="P10" s="11" t="s">
        <v>14</v>
      </c>
      <c r="Q10" s="88" t="s">
        <v>15</v>
      </c>
      <c r="R10" s="90"/>
    </row>
    <row r="11" spans="1:18" s="2" customFormat="1" ht="18" customHeight="1" x14ac:dyDescent="0.15">
      <c r="A11" s="28" t="s">
        <v>26</v>
      </c>
      <c r="B11" s="118">
        <v>250000</v>
      </c>
      <c r="C11" s="119"/>
      <c r="D11" s="8" t="s">
        <v>5</v>
      </c>
      <c r="E11" s="52"/>
      <c r="F11" s="52"/>
      <c r="G11" s="8" t="s">
        <v>5</v>
      </c>
      <c r="H11" s="52"/>
      <c r="I11" s="52"/>
      <c r="J11" s="29" t="s">
        <v>26</v>
      </c>
      <c r="K11" s="118">
        <v>500000</v>
      </c>
      <c r="L11" s="119"/>
      <c r="M11" s="8" t="s">
        <v>5</v>
      </c>
      <c r="N11" s="52"/>
      <c r="O11" s="52"/>
      <c r="P11" s="8" t="s">
        <v>5</v>
      </c>
      <c r="Q11" s="52"/>
      <c r="R11" s="53"/>
    </row>
    <row r="12" spans="1:18" s="2" customFormat="1" ht="18" customHeight="1" x14ac:dyDescent="0.15">
      <c r="A12" s="28" t="s">
        <v>27</v>
      </c>
      <c r="B12" s="118">
        <v>250000</v>
      </c>
      <c r="C12" s="119"/>
      <c r="D12" s="8"/>
      <c r="E12" s="52"/>
      <c r="F12" s="52"/>
      <c r="G12" s="8"/>
      <c r="H12" s="52"/>
      <c r="I12" s="52"/>
      <c r="J12" s="29" t="s">
        <v>28</v>
      </c>
      <c r="K12" s="118">
        <v>500000</v>
      </c>
      <c r="L12" s="119"/>
      <c r="M12" s="8"/>
      <c r="N12" s="52"/>
      <c r="O12" s="52"/>
      <c r="P12" s="8"/>
      <c r="Q12" s="52"/>
      <c r="R12" s="53"/>
    </row>
    <row r="13" spans="1:18" s="2" customFormat="1" ht="18" customHeight="1" x14ac:dyDescent="0.15">
      <c r="A13" s="28" t="s">
        <v>28</v>
      </c>
      <c r="B13" s="118">
        <v>250000</v>
      </c>
      <c r="C13" s="119"/>
      <c r="D13" s="8"/>
      <c r="E13" s="52"/>
      <c r="F13" s="52"/>
      <c r="G13" s="8"/>
      <c r="H13" s="52"/>
      <c r="I13" s="52"/>
      <c r="J13" s="8"/>
      <c r="K13" s="52"/>
      <c r="L13" s="52"/>
      <c r="M13" s="8"/>
      <c r="N13" s="52"/>
      <c r="O13" s="52"/>
      <c r="P13" s="8"/>
      <c r="Q13" s="52"/>
      <c r="R13" s="53"/>
    </row>
    <row r="14" spans="1:18" s="2" customFormat="1" ht="18" customHeight="1" x14ac:dyDescent="0.15">
      <c r="A14" s="28" t="s">
        <v>29</v>
      </c>
      <c r="B14" s="118">
        <v>250000</v>
      </c>
      <c r="C14" s="119"/>
      <c r="D14" s="8"/>
      <c r="E14" s="52"/>
      <c r="F14" s="52"/>
      <c r="G14" s="8"/>
      <c r="H14" s="52"/>
      <c r="I14" s="52"/>
      <c r="J14" s="8"/>
      <c r="K14" s="52"/>
      <c r="L14" s="52"/>
      <c r="M14" s="8"/>
      <c r="N14" s="52"/>
      <c r="O14" s="52"/>
      <c r="P14" s="8"/>
      <c r="Q14" s="52"/>
      <c r="R14" s="53"/>
    </row>
    <row r="15" spans="1:18" s="2" customFormat="1" ht="18" customHeight="1" x14ac:dyDescent="0.15">
      <c r="A15" s="13"/>
      <c r="B15" s="52"/>
      <c r="C15" s="52"/>
      <c r="D15" s="8"/>
      <c r="E15" s="52"/>
      <c r="F15" s="52"/>
      <c r="G15" s="8"/>
      <c r="H15" s="52"/>
      <c r="I15" s="52"/>
      <c r="J15" s="8"/>
      <c r="K15" s="52"/>
      <c r="L15" s="52"/>
      <c r="M15" s="8"/>
      <c r="N15" s="52"/>
      <c r="O15" s="52"/>
      <c r="P15" s="8"/>
      <c r="Q15" s="52"/>
      <c r="R15" s="53"/>
    </row>
    <row r="16" spans="1:18" s="2" customFormat="1" ht="18" customHeight="1" x14ac:dyDescent="0.15">
      <c r="A16" s="13"/>
      <c r="B16" s="52"/>
      <c r="C16" s="52"/>
      <c r="D16" s="8"/>
      <c r="E16" s="52"/>
      <c r="F16" s="52"/>
      <c r="G16" s="8"/>
      <c r="H16" s="52"/>
      <c r="I16" s="52"/>
      <c r="J16" s="8"/>
      <c r="K16" s="52"/>
      <c r="L16" s="52"/>
      <c r="M16" s="8"/>
      <c r="N16" s="52"/>
      <c r="O16" s="52"/>
      <c r="P16" s="8"/>
      <c r="Q16" s="52"/>
      <c r="R16" s="53"/>
    </row>
    <row r="17" spans="1:18" s="2" customFormat="1" ht="18" customHeight="1" x14ac:dyDescent="0.15">
      <c r="A17" s="14"/>
      <c r="B17" s="52"/>
      <c r="C17" s="52"/>
      <c r="D17" s="9"/>
      <c r="E17" s="52"/>
      <c r="F17" s="52"/>
      <c r="G17" s="9"/>
      <c r="H17" s="52"/>
      <c r="I17" s="52"/>
      <c r="J17" s="9"/>
      <c r="K17" s="52"/>
      <c r="L17" s="52"/>
      <c r="M17" s="9"/>
      <c r="N17" s="52"/>
      <c r="O17" s="52"/>
      <c r="P17" s="9"/>
      <c r="Q17" s="52"/>
      <c r="R17" s="53"/>
    </row>
    <row r="18" spans="1:18" s="2" customFormat="1" ht="18" customHeight="1" x14ac:dyDescent="0.15">
      <c r="A18" s="14"/>
      <c r="B18" s="52"/>
      <c r="C18" s="52"/>
      <c r="D18" s="9"/>
      <c r="E18" s="52"/>
      <c r="F18" s="52"/>
      <c r="G18" s="9"/>
      <c r="H18" s="52"/>
      <c r="I18" s="52"/>
      <c r="J18" s="9"/>
      <c r="K18" s="52"/>
      <c r="L18" s="52"/>
      <c r="M18" s="9"/>
      <c r="N18" s="52"/>
      <c r="O18" s="52"/>
      <c r="P18" s="9"/>
      <c r="Q18" s="52"/>
      <c r="R18" s="53"/>
    </row>
    <row r="19" spans="1:18" s="2" customFormat="1" ht="18" customHeight="1" x14ac:dyDescent="0.15">
      <c r="A19" s="14"/>
      <c r="B19" s="52"/>
      <c r="C19" s="52"/>
      <c r="D19" s="9"/>
      <c r="E19" s="52"/>
      <c r="F19" s="52"/>
      <c r="G19" s="9"/>
      <c r="H19" s="52"/>
      <c r="I19" s="52"/>
      <c r="J19" s="9"/>
      <c r="K19" s="52"/>
      <c r="L19" s="52"/>
      <c r="M19" s="9"/>
      <c r="N19" s="52"/>
      <c r="O19" s="52"/>
      <c r="P19" s="9"/>
      <c r="Q19" s="52"/>
      <c r="R19" s="53"/>
    </row>
    <row r="20" spans="1:18" s="2" customFormat="1" ht="18" customHeight="1" x14ac:dyDescent="0.15">
      <c r="A20" s="14"/>
      <c r="B20" s="52"/>
      <c r="C20" s="52"/>
      <c r="D20" s="9"/>
      <c r="E20" s="52"/>
      <c r="F20" s="52"/>
      <c r="G20" s="9"/>
      <c r="H20" s="52"/>
      <c r="I20" s="52"/>
      <c r="J20" s="9"/>
      <c r="K20" s="52"/>
      <c r="L20" s="52"/>
      <c r="M20" s="9"/>
      <c r="N20" s="52"/>
      <c r="O20" s="52"/>
      <c r="P20" s="9"/>
      <c r="Q20" s="52"/>
      <c r="R20" s="53"/>
    </row>
    <row r="21" spans="1:18" s="2" customFormat="1" ht="18" customHeight="1" x14ac:dyDescent="0.15">
      <c r="A21" s="14"/>
      <c r="B21" s="52"/>
      <c r="C21" s="52"/>
      <c r="D21" s="9"/>
      <c r="E21" s="52"/>
      <c r="F21" s="52"/>
      <c r="G21" s="9"/>
      <c r="H21" s="52"/>
      <c r="I21" s="52"/>
      <c r="J21" s="9"/>
      <c r="K21" s="52"/>
      <c r="L21" s="52"/>
      <c r="M21" s="9"/>
      <c r="N21" s="52"/>
      <c r="O21" s="52"/>
      <c r="P21" s="9"/>
      <c r="Q21" s="52"/>
      <c r="R21" s="53"/>
    </row>
    <row r="22" spans="1:18" s="2" customFormat="1" ht="18" customHeight="1" thickBot="1" x14ac:dyDescent="0.2">
      <c r="A22" s="15"/>
      <c r="B22" s="86"/>
      <c r="C22" s="86"/>
      <c r="D22" s="16"/>
      <c r="E22" s="86"/>
      <c r="F22" s="86"/>
      <c r="G22" s="16"/>
      <c r="H22" s="86"/>
      <c r="I22" s="86"/>
      <c r="J22" s="16"/>
      <c r="K22" s="86"/>
      <c r="L22" s="86"/>
      <c r="M22" s="16"/>
      <c r="N22" s="86"/>
      <c r="O22" s="86"/>
      <c r="P22" s="16"/>
      <c r="Q22" s="86"/>
      <c r="R22" s="87"/>
    </row>
    <row r="23" spans="1:18" s="2" customFormat="1" ht="15" customHeight="1" x14ac:dyDescent="0.15">
      <c r="A23" s="34">
        <f>IF((A8+1)&gt;=13,A8+1-12,A8+1)</f>
        <v>2</v>
      </c>
      <c r="B23" s="117" t="s">
        <v>42</v>
      </c>
      <c r="C23" s="85"/>
      <c r="D23" s="35">
        <f>A23</f>
        <v>2</v>
      </c>
      <c r="E23" s="58" t="s">
        <v>7</v>
      </c>
      <c r="F23" s="59"/>
      <c r="G23" s="35">
        <f>A23</f>
        <v>2</v>
      </c>
      <c r="H23" s="58" t="s">
        <v>7</v>
      </c>
      <c r="I23" s="59"/>
      <c r="J23" s="35">
        <f>A23</f>
        <v>2</v>
      </c>
      <c r="K23" s="58" t="s">
        <v>7</v>
      </c>
      <c r="L23" s="59"/>
      <c r="M23" s="35">
        <f>A23</f>
        <v>2</v>
      </c>
      <c r="N23" s="58" t="s">
        <v>7</v>
      </c>
      <c r="O23" s="59"/>
      <c r="P23" s="35">
        <f>A23</f>
        <v>2</v>
      </c>
      <c r="Q23" s="58" t="s">
        <v>7</v>
      </c>
      <c r="R23" s="68"/>
    </row>
    <row r="24" spans="1:18" s="2" customFormat="1" ht="15" customHeight="1" x14ac:dyDescent="0.15">
      <c r="A24" s="36" t="s">
        <v>45</v>
      </c>
      <c r="B24" s="62"/>
      <c r="C24" s="120"/>
      <c r="D24" s="37" t="str">
        <f>A24</f>
        <v>割当</v>
      </c>
      <c r="E24" s="62"/>
      <c r="F24" s="63"/>
      <c r="G24" s="37" t="str">
        <f>A24</f>
        <v>割当</v>
      </c>
      <c r="H24" s="62"/>
      <c r="I24" s="63"/>
      <c r="J24" s="37" t="str">
        <f>A24</f>
        <v>割当</v>
      </c>
      <c r="K24" s="62"/>
      <c r="L24" s="63"/>
      <c r="M24" s="37" t="str">
        <f>A24</f>
        <v>割当</v>
      </c>
      <c r="N24" s="62"/>
      <c r="O24" s="63"/>
      <c r="P24" s="37" t="str">
        <f>A24</f>
        <v>割当</v>
      </c>
      <c r="Q24" s="62"/>
      <c r="R24" s="69"/>
    </row>
    <row r="25" spans="1:18" s="2" customFormat="1" ht="18" customHeight="1" x14ac:dyDescent="0.15">
      <c r="A25" s="12" t="s">
        <v>14</v>
      </c>
      <c r="B25" s="88" t="s">
        <v>15</v>
      </c>
      <c r="C25" s="89"/>
      <c r="D25" s="11" t="s">
        <v>14</v>
      </c>
      <c r="E25" s="88" t="s">
        <v>15</v>
      </c>
      <c r="F25" s="89"/>
      <c r="G25" s="11" t="s">
        <v>14</v>
      </c>
      <c r="H25" s="88" t="s">
        <v>15</v>
      </c>
      <c r="I25" s="89"/>
      <c r="J25" s="11" t="s">
        <v>14</v>
      </c>
      <c r="K25" s="88" t="s">
        <v>15</v>
      </c>
      <c r="L25" s="89"/>
      <c r="M25" s="11" t="s">
        <v>14</v>
      </c>
      <c r="N25" s="88" t="s">
        <v>15</v>
      </c>
      <c r="O25" s="89"/>
      <c r="P25" s="11" t="s">
        <v>14</v>
      </c>
      <c r="Q25" s="88" t="s">
        <v>15</v>
      </c>
      <c r="R25" s="90"/>
    </row>
    <row r="26" spans="1:18" s="2" customFormat="1" ht="18" customHeight="1" x14ac:dyDescent="0.15">
      <c r="A26" s="28" t="s">
        <v>30</v>
      </c>
      <c r="B26" s="118">
        <v>250000</v>
      </c>
      <c r="C26" s="119"/>
      <c r="D26" s="8" t="s">
        <v>5</v>
      </c>
      <c r="E26" s="52"/>
      <c r="F26" s="52"/>
      <c r="G26" s="8" t="s">
        <v>5</v>
      </c>
      <c r="H26" s="52"/>
      <c r="I26" s="52"/>
      <c r="J26" s="8" t="s">
        <v>5</v>
      </c>
      <c r="K26" s="52"/>
      <c r="L26" s="52"/>
      <c r="M26" s="8" t="s">
        <v>5</v>
      </c>
      <c r="N26" s="52"/>
      <c r="O26" s="52"/>
      <c r="P26" s="8" t="s">
        <v>5</v>
      </c>
      <c r="Q26" s="52"/>
      <c r="R26" s="53"/>
    </row>
    <row r="27" spans="1:18" s="2" customFormat="1" ht="18" customHeight="1" x14ac:dyDescent="0.15">
      <c r="A27" s="14"/>
      <c r="B27" s="52"/>
      <c r="C27" s="52"/>
      <c r="D27" s="9"/>
      <c r="E27" s="52"/>
      <c r="F27" s="52"/>
      <c r="G27" s="9"/>
      <c r="H27" s="52"/>
      <c r="I27" s="52"/>
      <c r="J27" s="9"/>
      <c r="K27" s="52"/>
      <c r="L27" s="52"/>
      <c r="M27" s="9"/>
      <c r="N27" s="52"/>
      <c r="O27" s="52"/>
      <c r="P27" s="9"/>
      <c r="Q27" s="52"/>
      <c r="R27" s="53"/>
    </row>
    <row r="28" spans="1:18" s="2" customFormat="1" ht="18" customHeight="1" thickBot="1" x14ac:dyDescent="0.2">
      <c r="A28" s="19"/>
      <c r="B28" s="54"/>
      <c r="C28" s="54"/>
      <c r="D28" s="10"/>
      <c r="E28" s="54"/>
      <c r="F28" s="54"/>
      <c r="G28" s="10"/>
      <c r="H28" s="54"/>
      <c r="I28" s="54"/>
      <c r="J28" s="10"/>
      <c r="K28" s="54"/>
      <c r="L28" s="54"/>
      <c r="M28" s="10"/>
      <c r="N28" s="54"/>
      <c r="O28" s="54"/>
      <c r="P28" s="10"/>
      <c r="Q28" s="54"/>
      <c r="R28" s="55"/>
    </row>
    <row r="29" spans="1:18" s="2" customFormat="1" ht="33" customHeight="1" thickBot="1" x14ac:dyDescent="0.2">
      <c r="A29" s="20" t="s">
        <v>24</v>
      </c>
      <c r="B29" s="123" t="s">
        <v>32</v>
      </c>
      <c r="C29" s="94"/>
      <c r="D29" s="27" t="s">
        <v>24</v>
      </c>
      <c r="E29" s="82" t="s">
        <v>7</v>
      </c>
      <c r="F29" s="94"/>
      <c r="G29" s="27" t="s">
        <v>24</v>
      </c>
      <c r="H29" s="82" t="s">
        <v>7</v>
      </c>
      <c r="I29" s="94"/>
      <c r="J29" s="27" t="s">
        <v>24</v>
      </c>
      <c r="K29" s="123" t="s">
        <v>36</v>
      </c>
      <c r="L29" s="94"/>
      <c r="M29" s="27" t="s">
        <v>24</v>
      </c>
      <c r="N29" s="82" t="s">
        <v>7</v>
      </c>
      <c r="O29" s="94"/>
      <c r="P29" s="27" t="s">
        <v>24</v>
      </c>
      <c r="Q29" s="58" t="s">
        <v>7</v>
      </c>
      <c r="R29" s="68"/>
    </row>
    <row r="30" spans="1:18" s="2" customFormat="1" ht="15" customHeight="1" x14ac:dyDescent="0.15">
      <c r="A30" s="40">
        <f>H1</f>
        <v>1</v>
      </c>
      <c r="B30" s="58" t="s">
        <v>7</v>
      </c>
      <c r="C30" s="59"/>
      <c r="D30" s="41">
        <f>A30</f>
        <v>1</v>
      </c>
      <c r="E30" s="58" t="s">
        <v>7</v>
      </c>
      <c r="F30" s="59"/>
      <c r="G30" s="41">
        <f>A30</f>
        <v>1</v>
      </c>
      <c r="H30" s="58" t="s">
        <v>7</v>
      </c>
      <c r="I30" s="59"/>
      <c r="J30" s="41">
        <f>A30</f>
        <v>1</v>
      </c>
      <c r="K30" s="58" t="s">
        <v>7</v>
      </c>
      <c r="L30" s="59"/>
      <c r="M30" s="41">
        <f>A30</f>
        <v>1</v>
      </c>
      <c r="N30" s="58" t="s">
        <v>7</v>
      </c>
      <c r="O30" s="59"/>
      <c r="P30" s="41">
        <f>A30</f>
        <v>1</v>
      </c>
      <c r="Q30" s="58" t="s">
        <v>7</v>
      </c>
      <c r="R30" s="68"/>
    </row>
    <row r="31" spans="1:18" s="2" customFormat="1" ht="15" customHeight="1" x14ac:dyDescent="0.15">
      <c r="A31" s="38" t="s">
        <v>46</v>
      </c>
      <c r="B31" s="62"/>
      <c r="C31" s="63"/>
      <c r="D31" s="39" t="str">
        <f>A31</f>
        <v>未入荷分</v>
      </c>
      <c r="E31" s="62"/>
      <c r="F31" s="63"/>
      <c r="G31" s="39" t="str">
        <f>A31</f>
        <v>未入荷分</v>
      </c>
      <c r="H31" s="62"/>
      <c r="I31" s="63"/>
      <c r="J31" s="39" t="str">
        <f>A31</f>
        <v>未入荷分</v>
      </c>
      <c r="K31" s="62"/>
      <c r="L31" s="63"/>
      <c r="M31" s="39" t="str">
        <f>A31</f>
        <v>未入荷分</v>
      </c>
      <c r="N31" s="62"/>
      <c r="O31" s="63"/>
      <c r="P31" s="39" t="str">
        <f>A31</f>
        <v>未入荷分</v>
      </c>
      <c r="Q31" s="62"/>
      <c r="R31" s="69"/>
    </row>
    <row r="32" spans="1:18" s="2" customFormat="1" ht="15" customHeight="1" x14ac:dyDescent="0.15">
      <c r="A32" s="44">
        <f>A23</f>
        <v>2</v>
      </c>
      <c r="B32" s="130" t="s">
        <v>7</v>
      </c>
      <c r="C32" s="131"/>
      <c r="D32" s="45">
        <f>A32</f>
        <v>2</v>
      </c>
      <c r="E32" s="130" t="s">
        <v>7</v>
      </c>
      <c r="F32" s="131"/>
      <c r="G32" s="45">
        <f>A32</f>
        <v>2</v>
      </c>
      <c r="H32" s="130" t="s">
        <v>7</v>
      </c>
      <c r="I32" s="131"/>
      <c r="J32" s="45">
        <f>A32</f>
        <v>2</v>
      </c>
      <c r="K32" s="130" t="s">
        <v>7</v>
      </c>
      <c r="L32" s="131"/>
      <c r="M32" s="45">
        <f>A32</f>
        <v>2</v>
      </c>
      <c r="N32" s="130" t="s">
        <v>7</v>
      </c>
      <c r="O32" s="131"/>
      <c r="P32" s="45">
        <f>A32</f>
        <v>2</v>
      </c>
      <c r="Q32" s="130" t="s">
        <v>7</v>
      </c>
      <c r="R32" s="132"/>
    </row>
    <row r="33" spans="1:20" s="2" customFormat="1" ht="15" customHeight="1" thickBot="1" x14ac:dyDescent="0.2">
      <c r="A33" s="42" t="s">
        <v>46</v>
      </c>
      <c r="B33" s="125"/>
      <c r="C33" s="124"/>
      <c r="D33" s="43" t="str">
        <f>A33</f>
        <v>未入荷分</v>
      </c>
      <c r="E33" s="125"/>
      <c r="F33" s="124"/>
      <c r="G33" s="43" t="str">
        <f>A33</f>
        <v>未入荷分</v>
      </c>
      <c r="H33" s="125"/>
      <c r="I33" s="124"/>
      <c r="J33" s="43" t="str">
        <f>A33</f>
        <v>未入荷分</v>
      </c>
      <c r="K33" s="125"/>
      <c r="L33" s="124"/>
      <c r="M33" s="43" t="str">
        <f>A33</f>
        <v>未入荷分</v>
      </c>
      <c r="N33" s="125"/>
      <c r="O33" s="124"/>
      <c r="P33" s="43" t="str">
        <f>A33</f>
        <v>未入荷分</v>
      </c>
      <c r="Q33" s="125"/>
      <c r="R33" s="126"/>
    </row>
    <row r="34" spans="1:20" s="2" customFormat="1" ht="33" customHeight="1" x14ac:dyDescent="0.15">
      <c r="A34" s="32" t="s">
        <v>43</v>
      </c>
      <c r="B34" s="121" t="s">
        <v>7</v>
      </c>
      <c r="C34" s="144"/>
      <c r="D34" s="31" t="s">
        <v>43</v>
      </c>
      <c r="E34" s="121" t="s">
        <v>7</v>
      </c>
      <c r="F34" s="144"/>
      <c r="G34" s="31" t="s">
        <v>43</v>
      </c>
      <c r="H34" s="121" t="s">
        <v>7</v>
      </c>
      <c r="I34" s="144"/>
      <c r="J34" s="31" t="s">
        <v>43</v>
      </c>
      <c r="K34" s="121" t="s">
        <v>7</v>
      </c>
      <c r="L34" s="144"/>
      <c r="M34" s="31" t="s">
        <v>43</v>
      </c>
      <c r="N34" s="121" t="s">
        <v>7</v>
      </c>
      <c r="O34" s="144"/>
      <c r="P34" s="31" t="s">
        <v>43</v>
      </c>
      <c r="Q34" s="121" t="s">
        <v>7</v>
      </c>
      <c r="R34" s="122"/>
    </row>
    <row r="35" spans="1:20" s="2" customFormat="1" ht="33" customHeight="1" thickBot="1" x14ac:dyDescent="0.2">
      <c r="A35" s="30" t="s">
        <v>25</v>
      </c>
      <c r="B35" s="148" t="s">
        <v>31</v>
      </c>
      <c r="C35" s="149"/>
      <c r="D35" s="33" t="str">
        <f>A35</f>
        <v>4月
未入荷分</v>
      </c>
      <c r="E35" s="145" t="s">
        <v>7</v>
      </c>
      <c r="F35" s="147"/>
      <c r="G35" s="33" t="str">
        <f>A35</f>
        <v>4月
未入荷分</v>
      </c>
      <c r="H35" s="145" t="s">
        <v>7</v>
      </c>
      <c r="I35" s="147"/>
      <c r="J35" s="33" t="str">
        <f>A35</f>
        <v>4月
未入荷分</v>
      </c>
      <c r="K35" s="148" t="s">
        <v>37</v>
      </c>
      <c r="L35" s="149"/>
      <c r="M35" s="33" t="str">
        <f>A35</f>
        <v>4月
未入荷分</v>
      </c>
      <c r="N35" s="145" t="s">
        <v>7</v>
      </c>
      <c r="O35" s="147"/>
      <c r="P35" s="33" t="str">
        <f>A35</f>
        <v>4月
未入荷分</v>
      </c>
      <c r="Q35" s="145" t="s">
        <v>7</v>
      </c>
      <c r="R35" s="146"/>
    </row>
    <row r="36" spans="1:20" s="2" customFormat="1" ht="9.75" customHeight="1" thickBot="1" x14ac:dyDescent="0.2">
      <c r="A36" s="18"/>
      <c r="B36" s="18"/>
      <c r="C36" s="18"/>
      <c r="D36" s="18"/>
      <c r="E36" s="18"/>
      <c r="F36" s="18"/>
      <c r="G36" s="18"/>
      <c r="H36" s="18"/>
      <c r="I36" s="18"/>
      <c r="J36" s="18"/>
      <c r="K36" s="18"/>
      <c r="L36" s="18"/>
      <c r="M36" s="18"/>
      <c r="N36" s="18"/>
      <c r="O36" s="18"/>
      <c r="P36" s="18"/>
      <c r="Q36" s="18"/>
      <c r="R36" s="18"/>
    </row>
    <row r="37" spans="1:20" s="2" customFormat="1" ht="47.25" customHeight="1" thickBot="1" x14ac:dyDescent="0.2">
      <c r="A37" s="21" t="s">
        <v>10</v>
      </c>
      <c r="B37" s="123" t="s">
        <v>34</v>
      </c>
      <c r="C37" s="83"/>
      <c r="D37" s="22" t="s">
        <v>10</v>
      </c>
      <c r="E37" s="82" t="s">
        <v>7</v>
      </c>
      <c r="F37" s="83"/>
      <c r="G37" s="22" t="s">
        <v>10</v>
      </c>
      <c r="H37" s="82" t="s">
        <v>7</v>
      </c>
      <c r="I37" s="83"/>
      <c r="J37" s="22" t="s">
        <v>10</v>
      </c>
      <c r="K37" s="123" t="s">
        <v>38</v>
      </c>
      <c r="L37" s="83"/>
      <c r="M37" s="22" t="s">
        <v>10</v>
      </c>
      <c r="N37" s="82" t="s">
        <v>7</v>
      </c>
      <c r="O37" s="83"/>
      <c r="P37" s="22" t="s">
        <v>10</v>
      </c>
      <c r="Q37" s="82" t="s">
        <v>7</v>
      </c>
      <c r="R37" s="84"/>
      <c r="T37" s="7"/>
    </row>
    <row r="38" spans="1:20" s="2" customFormat="1" ht="6" customHeight="1" thickBot="1" x14ac:dyDescent="0.2">
      <c r="A38" s="23"/>
      <c r="B38" s="24"/>
      <c r="C38" s="24"/>
      <c r="D38" s="25"/>
      <c r="E38" s="24"/>
      <c r="F38" s="24"/>
      <c r="G38" s="25"/>
      <c r="H38" s="24"/>
      <c r="I38" s="24"/>
      <c r="J38" s="25"/>
      <c r="K38" s="24"/>
      <c r="L38" s="24"/>
      <c r="M38" s="25"/>
      <c r="N38" s="24"/>
      <c r="O38" s="24"/>
      <c r="P38" s="25"/>
      <c r="Q38" s="24"/>
      <c r="R38" s="26"/>
      <c r="T38" s="7"/>
    </row>
    <row r="39" spans="1:20" s="2" customFormat="1" ht="41.25" customHeight="1" thickBot="1" x14ac:dyDescent="0.2">
      <c r="A39" s="95" t="s">
        <v>11</v>
      </c>
      <c r="B39" s="96"/>
      <c r="C39" s="96"/>
      <c r="D39" s="127" t="s">
        <v>39</v>
      </c>
      <c r="E39" s="64"/>
      <c r="F39" s="65"/>
      <c r="G39" s="66" t="s">
        <v>13</v>
      </c>
      <c r="H39" s="66"/>
      <c r="I39" s="66"/>
      <c r="J39" s="66"/>
      <c r="K39" s="66"/>
      <c r="L39" s="66"/>
      <c r="M39" s="66"/>
      <c r="N39" s="66"/>
      <c r="O39" s="66"/>
      <c r="P39" s="66"/>
      <c r="Q39" s="66"/>
      <c r="R39" s="67"/>
    </row>
    <row r="40" spans="1:20" s="2" customFormat="1" ht="9.75" customHeight="1" x14ac:dyDescent="0.15">
      <c r="A40" s="6"/>
      <c r="B40" s="6"/>
      <c r="C40" s="6"/>
      <c r="D40" s="6"/>
      <c r="E40" s="6"/>
      <c r="F40" s="6"/>
      <c r="G40" s="6"/>
      <c r="H40" s="6"/>
      <c r="I40" s="6"/>
      <c r="J40" s="6"/>
      <c r="K40" s="6"/>
      <c r="L40" s="6"/>
      <c r="M40" s="6"/>
      <c r="N40" s="6"/>
      <c r="O40" s="6"/>
      <c r="P40" s="4"/>
      <c r="Q40" s="4"/>
      <c r="R40" s="4"/>
    </row>
    <row r="41" spans="1:20" ht="15" customHeight="1" x14ac:dyDescent="0.15">
      <c r="A41" s="50" t="s">
        <v>1</v>
      </c>
      <c r="B41" s="50"/>
      <c r="C41" s="50"/>
    </row>
    <row r="42" spans="1:20" ht="24.95" customHeight="1" x14ac:dyDescent="0.15">
      <c r="A42" s="72" t="s">
        <v>3</v>
      </c>
      <c r="B42" s="72"/>
      <c r="C42" s="73" t="s">
        <v>40</v>
      </c>
      <c r="D42" s="74"/>
      <c r="E42" s="75"/>
      <c r="F42" s="72" t="s">
        <v>4</v>
      </c>
      <c r="G42" s="72"/>
      <c r="H42" s="76" t="s">
        <v>7</v>
      </c>
      <c r="I42" s="77"/>
      <c r="J42" s="77"/>
      <c r="K42" s="77"/>
      <c r="L42" s="77"/>
      <c r="M42" s="78"/>
      <c r="N42" s="72" t="s">
        <v>2</v>
      </c>
      <c r="O42" s="72"/>
      <c r="P42" s="73" t="s">
        <v>41</v>
      </c>
      <c r="Q42" s="74"/>
      <c r="R42" s="75"/>
    </row>
    <row r="43" spans="1:20" ht="11.25" customHeight="1" x14ac:dyDescent="0.15">
      <c r="A43" s="3"/>
      <c r="B43" s="3"/>
      <c r="C43" s="4"/>
      <c r="D43" s="4"/>
      <c r="E43" s="4"/>
      <c r="F43" s="3"/>
      <c r="G43" s="3"/>
      <c r="H43" s="4"/>
      <c r="I43" s="4"/>
      <c r="J43" s="4"/>
      <c r="K43" s="3"/>
      <c r="L43" s="3"/>
      <c r="M43" s="4"/>
      <c r="N43" s="3"/>
      <c r="O43" s="3"/>
      <c r="P43" s="4"/>
      <c r="Q43" s="4"/>
      <c r="R43" s="4"/>
    </row>
    <row r="44" spans="1:20" s="2" customFormat="1" ht="21.75" customHeight="1" x14ac:dyDescent="0.15">
      <c r="A44" s="98" t="s">
        <v>18</v>
      </c>
      <c r="B44" s="98"/>
      <c r="C44" s="98"/>
      <c r="D44" s="98"/>
      <c r="E44" s="98"/>
      <c r="F44" s="98"/>
      <c r="G44" s="98"/>
      <c r="H44" s="98"/>
      <c r="I44" s="98"/>
    </row>
    <row r="45" spans="1:20" s="2" customFormat="1" ht="20.25" customHeight="1" x14ac:dyDescent="0.15">
      <c r="B45" s="70"/>
      <c r="C45" s="70"/>
      <c r="D45" s="70"/>
      <c r="L45" s="97" t="s">
        <v>17</v>
      </c>
      <c r="M45" s="97"/>
      <c r="N45" s="97"/>
      <c r="O45" s="97"/>
      <c r="P45" s="97"/>
      <c r="Q45" s="97"/>
      <c r="R45" s="97"/>
    </row>
    <row r="46" spans="1:20" s="2" customFormat="1" ht="18.75" customHeight="1" x14ac:dyDescent="0.15">
      <c r="C46" s="49" t="s">
        <v>16</v>
      </c>
      <c r="D46" s="49"/>
      <c r="E46" s="49"/>
      <c r="F46" s="49"/>
      <c r="G46" s="49"/>
      <c r="H46" s="49"/>
      <c r="I46" s="49"/>
      <c r="J46" s="49"/>
      <c r="K46" s="49"/>
      <c r="L46" s="49"/>
      <c r="M46" s="49"/>
      <c r="N46" s="49"/>
      <c r="O46" s="49"/>
      <c r="P46" s="49"/>
      <c r="Q46" s="49"/>
    </row>
    <row r="47" spans="1:20" s="2" customFormat="1" ht="11.25" customHeight="1" x14ac:dyDescent="0.15"/>
    <row r="48" spans="1:20" s="2" customFormat="1" ht="14.25" customHeight="1" x14ac:dyDescent="0.15">
      <c r="H48" s="49" t="s">
        <v>8</v>
      </c>
      <c r="I48" s="49"/>
      <c r="J48" s="49"/>
      <c r="K48" s="49"/>
      <c r="L48" s="49"/>
      <c r="M48" s="49"/>
      <c r="N48" s="49"/>
      <c r="O48" s="49"/>
      <c r="P48" s="49"/>
      <c r="Q48" s="49"/>
      <c r="R48" s="49"/>
    </row>
    <row r="49" spans="7:18" s="2" customFormat="1" ht="12.75" customHeight="1" x14ac:dyDescent="0.15">
      <c r="G49" s="5"/>
      <c r="H49" s="79" t="s">
        <v>12</v>
      </c>
      <c r="I49" s="79"/>
      <c r="J49" s="79"/>
      <c r="K49" s="79"/>
      <c r="L49" s="79"/>
      <c r="M49" s="79"/>
      <c r="N49" s="79"/>
      <c r="O49" s="79"/>
      <c r="P49" s="79"/>
      <c r="Q49" s="79"/>
      <c r="R49" s="79"/>
    </row>
    <row r="50" spans="7:18" s="2" customFormat="1" ht="15" customHeight="1" x14ac:dyDescent="0.15">
      <c r="H50" s="80"/>
      <c r="I50" s="80"/>
      <c r="J50" s="80"/>
      <c r="K50" s="80"/>
      <c r="L50" s="80"/>
      <c r="M50" s="80"/>
      <c r="N50" s="80"/>
      <c r="O50" s="80"/>
      <c r="P50" s="80"/>
      <c r="Q50" s="80"/>
      <c r="R50" s="80"/>
    </row>
    <row r="51" spans="7:18" s="17" customFormat="1" ht="18.75" customHeight="1" x14ac:dyDescent="0.15">
      <c r="H51" s="81" t="s">
        <v>9</v>
      </c>
      <c r="I51" s="81"/>
      <c r="J51" s="81"/>
      <c r="K51" s="81"/>
      <c r="L51" s="81"/>
      <c r="M51" s="81"/>
      <c r="N51" s="81"/>
      <c r="O51" s="81"/>
      <c r="P51" s="81"/>
      <c r="Q51" s="81"/>
    </row>
  </sheetData>
  <mergeCells count="194">
    <mergeCell ref="H51:Q51"/>
    <mergeCell ref="A44:I44"/>
    <mergeCell ref="B45:D45"/>
    <mergeCell ref="L45:R45"/>
    <mergeCell ref="C46:Q46"/>
    <mergeCell ref="H48:R48"/>
    <mergeCell ref="H49:R50"/>
    <mergeCell ref="A39:C39"/>
    <mergeCell ref="D39:F39"/>
    <mergeCell ref="G39:R39"/>
    <mergeCell ref="A41:C41"/>
    <mergeCell ref="A42:B42"/>
    <mergeCell ref="C42:E42"/>
    <mergeCell ref="F42:G42"/>
    <mergeCell ref="H42:M42"/>
    <mergeCell ref="N42:O42"/>
    <mergeCell ref="P42:R42"/>
    <mergeCell ref="B37:C37"/>
    <mergeCell ref="E37:F37"/>
    <mergeCell ref="H37:I37"/>
    <mergeCell ref="K37:L37"/>
    <mergeCell ref="N37:O37"/>
    <mergeCell ref="Q37:R37"/>
    <mergeCell ref="B35:C35"/>
    <mergeCell ref="E35:F35"/>
    <mergeCell ref="H35:I35"/>
    <mergeCell ref="K35:L35"/>
    <mergeCell ref="N35:O35"/>
    <mergeCell ref="Q35:R35"/>
    <mergeCell ref="B34:C34"/>
    <mergeCell ref="E34:F34"/>
    <mergeCell ref="H34:I34"/>
    <mergeCell ref="K34:L34"/>
    <mergeCell ref="N34:O34"/>
    <mergeCell ref="Q34:R34"/>
    <mergeCell ref="B29:C29"/>
    <mergeCell ref="E29:F29"/>
    <mergeCell ref="H29:I29"/>
    <mergeCell ref="K29:L29"/>
    <mergeCell ref="N29:O29"/>
    <mergeCell ref="Q29:R29"/>
    <mergeCell ref="B30:C31"/>
    <mergeCell ref="E30:F31"/>
    <mergeCell ref="H30:I31"/>
    <mergeCell ref="K30:L31"/>
    <mergeCell ref="N30:O31"/>
    <mergeCell ref="Q30:R31"/>
    <mergeCell ref="B32:C33"/>
    <mergeCell ref="E32:F33"/>
    <mergeCell ref="H32:I33"/>
    <mergeCell ref="K32:L33"/>
    <mergeCell ref="N32:O33"/>
    <mergeCell ref="Q32:R33"/>
    <mergeCell ref="B28:C28"/>
    <mergeCell ref="E28:F28"/>
    <mergeCell ref="H28:I28"/>
    <mergeCell ref="K28:L28"/>
    <mergeCell ref="N28:O28"/>
    <mergeCell ref="Q28:R28"/>
    <mergeCell ref="B27:C27"/>
    <mergeCell ref="E27:F27"/>
    <mergeCell ref="H27:I27"/>
    <mergeCell ref="K27:L27"/>
    <mergeCell ref="N27:O27"/>
    <mergeCell ref="Q27:R27"/>
    <mergeCell ref="B26:C26"/>
    <mergeCell ref="E26:F26"/>
    <mergeCell ref="H26:I26"/>
    <mergeCell ref="K26:L26"/>
    <mergeCell ref="N26:O26"/>
    <mergeCell ref="Q26:R26"/>
    <mergeCell ref="B25:C25"/>
    <mergeCell ref="E25:F25"/>
    <mergeCell ref="H25:I25"/>
    <mergeCell ref="K25:L25"/>
    <mergeCell ref="N25:O25"/>
    <mergeCell ref="Q25:R25"/>
    <mergeCell ref="K23:L24"/>
    <mergeCell ref="N23:O24"/>
    <mergeCell ref="Q23:R24"/>
    <mergeCell ref="B23:C24"/>
    <mergeCell ref="E23:F24"/>
    <mergeCell ref="H23:I24"/>
    <mergeCell ref="B22:C22"/>
    <mergeCell ref="E22:F22"/>
    <mergeCell ref="H22:I22"/>
    <mergeCell ref="K22:L22"/>
    <mergeCell ref="N22:O22"/>
    <mergeCell ref="Q22:R22"/>
    <mergeCell ref="B21:C21"/>
    <mergeCell ref="E21:F21"/>
    <mergeCell ref="H21:I21"/>
    <mergeCell ref="K21:L21"/>
    <mergeCell ref="N21:O21"/>
    <mergeCell ref="Q21:R21"/>
    <mergeCell ref="B20:C20"/>
    <mergeCell ref="E20:F20"/>
    <mergeCell ref="H20:I20"/>
    <mergeCell ref="K20:L20"/>
    <mergeCell ref="N20:O20"/>
    <mergeCell ref="Q20:R20"/>
    <mergeCell ref="B19:C19"/>
    <mergeCell ref="E19:F19"/>
    <mergeCell ref="H19:I19"/>
    <mergeCell ref="K19:L19"/>
    <mergeCell ref="N19:O19"/>
    <mergeCell ref="Q19:R19"/>
    <mergeCell ref="B18:C18"/>
    <mergeCell ref="E18:F18"/>
    <mergeCell ref="H18:I18"/>
    <mergeCell ref="K18:L18"/>
    <mergeCell ref="N18:O18"/>
    <mergeCell ref="Q18:R18"/>
    <mergeCell ref="B17:C17"/>
    <mergeCell ref="E17:F17"/>
    <mergeCell ref="H17:I17"/>
    <mergeCell ref="K17:L17"/>
    <mergeCell ref="N17:O17"/>
    <mergeCell ref="Q17:R17"/>
    <mergeCell ref="B16:C16"/>
    <mergeCell ref="E16:F16"/>
    <mergeCell ref="H16:I16"/>
    <mergeCell ref="K16:L16"/>
    <mergeCell ref="N16:O16"/>
    <mergeCell ref="Q16:R16"/>
    <mergeCell ref="B15:C15"/>
    <mergeCell ref="E15:F15"/>
    <mergeCell ref="H15:I15"/>
    <mergeCell ref="K15:L15"/>
    <mergeCell ref="N15:O15"/>
    <mergeCell ref="Q15:R15"/>
    <mergeCell ref="B14:C14"/>
    <mergeCell ref="E14:F14"/>
    <mergeCell ref="H14:I14"/>
    <mergeCell ref="K14:L14"/>
    <mergeCell ref="N14:O14"/>
    <mergeCell ref="Q14:R14"/>
    <mergeCell ref="B13:C13"/>
    <mergeCell ref="E13:F13"/>
    <mergeCell ref="H13:I13"/>
    <mergeCell ref="K13:L13"/>
    <mergeCell ref="N13:O13"/>
    <mergeCell ref="Q13:R13"/>
    <mergeCell ref="B12:C12"/>
    <mergeCell ref="E12:F12"/>
    <mergeCell ref="H12:I12"/>
    <mergeCell ref="K12:L12"/>
    <mergeCell ref="N12:O12"/>
    <mergeCell ref="Q12:R12"/>
    <mergeCell ref="B11:C11"/>
    <mergeCell ref="E11:F11"/>
    <mergeCell ref="H11:I11"/>
    <mergeCell ref="K11:L11"/>
    <mergeCell ref="N11:O11"/>
    <mergeCell ref="Q11:R11"/>
    <mergeCell ref="B10:C10"/>
    <mergeCell ref="E10:F10"/>
    <mergeCell ref="H10:I10"/>
    <mergeCell ref="K10:L10"/>
    <mergeCell ref="N10:O10"/>
    <mergeCell ref="Q10:R10"/>
    <mergeCell ref="K8:L9"/>
    <mergeCell ref="N8:O9"/>
    <mergeCell ref="Q8:R9"/>
    <mergeCell ref="B8:C9"/>
    <mergeCell ref="E8:F9"/>
    <mergeCell ref="H8:I9"/>
    <mergeCell ref="J6:J7"/>
    <mergeCell ref="K6:L7"/>
    <mergeCell ref="M6:M7"/>
    <mergeCell ref="N6:O7"/>
    <mergeCell ref="P6:P7"/>
    <mergeCell ref="Q6:R7"/>
    <mergeCell ref="A6:A7"/>
    <mergeCell ref="B6:C7"/>
    <mergeCell ref="D6:D7"/>
    <mergeCell ref="E6:F7"/>
    <mergeCell ref="G6:G7"/>
    <mergeCell ref="H6:I7"/>
    <mergeCell ref="A4:C5"/>
    <mergeCell ref="D4:F5"/>
    <mergeCell ref="G4:I5"/>
    <mergeCell ref="J4:L5"/>
    <mergeCell ref="M4:O5"/>
    <mergeCell ref="P4:R5"/>
    <mergeCell ref="B2:M2"/>
    <mergeCell ref="A3:C3"/>
    <mergeCell ref="D3:F3"/>
    <mergeCell ref="G3:I3"/>
    <mergeCell ref="J3:L3"/>
    <mergeCell ref="M3:O3"/>
    <mergeCell ref="P3:R3"/>
    <mergeCell ref="E1:G1"/>
    <mergeCell ref="I1:N1"/>
  </mergeCells>
  <phoneticPr fontId="1"/>
  <pageMargins left="0.31496062992125984" right="3.937007874015748E-2" top="0.35433070866141736" bottom="0.27559055118110237" header="0.27559055118110237"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F7C-DCFE-45F5-A967-F2B18438D8D1}">
  <sheetPr>
    <tabColor rgb="FF92D050"/>
  </sheetPr>
  <dimension ref="A1:T52"/>
  <sheetViews>
    <sheetView tabSelected="1" zoomScale="85" zoomScaleNormal="85" zoomScaleSheetLayoutView="85" workbookViewId="0">
      <selection activeCell="B33" sqref="B33:C33"/>
    </sheetView>
  </sheetViews>
  <sheetFormatPr defaultRowHeight="13.5" x14ac:dyDescent="0.15"/>
  <cols>
    <col min="1" max="1" width="6.125" style="1" customWidth="1"/>
    <col min="2" max="3" width="5.25" style="1" customWidth="1"/>
    <col min="4" max="4" width="6.125" style="1" customWidth="1"/>
    <col min="5" max="6" width="5.25" style="1" customWidth="1"/>
    <col min="7" max="7" width="6.125" style="1" customWidth="1"/>
    <col min="8" max="9" width="5.25" style="1" customWidth="1"/>
    <col min="10" max="10" width="6.125" style="1" customWidth="1"/>
    <col min="11" max="12" width="5.25" style="1" customWidth="1"/>
    <col min="13" max="13" width="6.125" style="1" customWidth="1"/>
    <col min="14" max="15" width="5.25" style="1" customWidth="1"/>
    <col min="16" max="16" width="6.125" style="1" customWidth="1"/>
    <col min="17" max="18" width="5.25" style="1" customWidth="1"/>
    <col min="19" max="31" width="5.625" style="1" customWidth="1"/>
    <col min="32" max="16384" width="9" style="1"/>
  </cols>
  <sheetData>
    <row r="1" spans="1:18" ht="25.5" customHeight="1" x14ac:dyDescent="0.15">
      <c r="E1" s="129" t="s">
        <v>47</v>
      </c>
      <c r="F1" s="129"/>
      <c r="G1" s="129"/>
      <c r="H1" s="48">
        <v>1</v>
      </c>
      <c r="I1" s="128" t="s">
        <v>48</v>
      </c>
      <c r="J1" s="128"/>
      <c r="K1" s="128"/>
      <c r="L1" s="128"/>
      <c r="M1" s="128"/>
      <c r="N1" s="128"/>
    </row>
    <row r="2" spans="1:18" s="2" customFormat="1" ht="6.75" customHeight="1" thickBot="1" x14ac:dyDescent="0.2">
      <c r="B2" s="71"/>
      <c r="C2" s="71"/>
      <c r="D2" s="71"/>
      <c r="E2" s="71"/>
      <c r="F2" s="71"/>
      <c r="G2" s="71"/>
      <c r="H2" s="71"/>
      <c r="I2" s="71"/>
      <c r="J2" s="71"/>
      <c r="K2" s="71"/>
      <c r="L2" s="71"/>
      <c r="M2" s="71"/>
    </row>
    <row r="3" spans="1:18" s="2" customFormat="1" ht="14.25" x14ac:dyDescent="0.15">
      <c r="A3" s="91" t="s">
        <v>0</v>
      </c>
      <c r="B3" s="92"/>
      <c r="C3" s="92"/>
      <c r="D3" s="92" t="s">
        <v>0</v>
      </c>
      <c r="E3" s="92"/>
      <c r="F3" s="92"/>
      <c r="G3" s="92" t="s">
        <v>0</v>
      </c>
      <c r="H3" s="92"/>
      <c r="I3" s="92"/>
      <c r="J3" s="92" t="s">
        <v>0</v>
      </c>
      <c r="K3" s="92"/>
      <c r="L3" s="92"/>
      <c r="M3" s="92" t="s">
        <v>0</v>
      </c>
      <c r="N3" s="92"/>
      <c r="O3" s="92"/>
      <c r="P3" s="92" t="s">
        <v>0</v>
      </c>
      <c r="Q3" s="92"/>
      <c r="R3" s="93"/>
    </row>
    <row r="4" spans="1:18" s="2" customFormat="1" ht="11.25" customHeight="1" x14ac:dyDescent="0.15">
      <c r="A4" s="60"/>
      <c r="B4" s="54"/>
      <c r="C4" s="54"/>
      <c r="D4" s="54"/>
      <c r="E4" s="54"/>
      <c r="F4" s="54"/>
      <c r="G4" s="54"/>
      <c r="H4" s="54"/>
      <c r="I4" s="54"/>
      <c r="J4" s="54"/>
      <c r="K4" s="54"/>
      <c r="L4" s="54"/>
      <c r="M4" s="54"/>
      <c r="N4" s="54"/>
      <c r="O4" s="54"/>
      <c r="P4" s="54"/>
      <c r="Q4" s="54"/>
      <c r="R4" s="55"/>
    </row>
    <row r="5" spans="1:18" s="2" customFormat="1" ht="15" customHeight="1" thickBot="1" x14ac:dyDescent="0.2">
      <c r="A5" s="61"/>
      <c r="B5" s="56"/>
      <c r="C5" s="56"/>
      <c r="D5" s="56"/>
      <c r="E5" s="56"/>
      <c r="F5" s="56"/>
      <c r="G5" s="56"/>
      <c r="H5" s="56"/>
      <c r="I5" s="56"/>
      <c r="J5" s="56"/>
      <c r="K5" s="56"/>
      <c r="L5" s="56"/>
      <c r="M5" s="56"/>
      <c r="N5" s="56"/>
      <c r="O5" s="56"/>
      <c r="P5" s="56"/>
      <c r="Q5" s="56"/>
      <c r="R5" s="57"/>
    </row>
    <row r="6" spans="1:18" s="2" customFormat="1" ht="15" customHeight="1" x14ac:dyDescent="0.15">
      <c r="A6" s="111" t="s">
        <v>44</v>
      </c>
      <c r="B6" s="103"/>
      <c r="C6" s="104"/>
      <c r="D6" s="107" t="s">
        <v>44</v>
      </c>
      <c r="E6" s="103"/>
      <c r="F6" s="104"/>
      <c r="G6" s="107" t="s">
        <v>44</v>
      </c>
      <c r="H6" s="103"/>
      <c r="I6" s="104"/>
      <c r="J6" s="107" t="s">
        <v>44</v>
      </c>
      <c r="K6" s="103"/>
      <c r="L6" s="104"/>
      <c r="M6" s="107" t="s">
        <v>44</v>
      </c>
      <c r="N6" s="103"/>
      <c r="O6" s="104"/>
      <c r="P6" s="107" t="s">
        <v>44</v>
      </c>
      <c r="Q6" s="103"/>
      <c r="R6" s="109"/>
    </row>
    <row r="7" spans="1:18" s="2" customFormat="1" ht="15" customHeight="1" thickBot="1" x14ac:dyDescent="0.2">
      <c r="A7" s="112"/>
      <c r="B7" s="105"/>
      <c r="C7" s="106"/>
      <c r="D7" s="108"/>
      <c r="E7" s="105"/>
      <c r="F7" s="106"/>
      <c r="G7" s="108"/>
      <c r="H7" s="105"/>
      <c r="I7" s="106"/>
      <c r="J7" s="108"/>
      <c r="K7" s="105"/>
      <c r="L7" s="106"/>
      <c r="M7" s="108"/>
      <c r="N7" s="105"/>
      <c r="O7" s="106"/>
      <c r="P7" s="108"/>
      <c r="Q7" s="105"/>
      <c r="R7" s="110"/>
    </row>
    <row r="8" spans="1:18" s="2" customFormat="1" ht="15" customHeight="1" x14ac:dyDescent="0.15">
      <c r="A8" s="34">
        <f>H1</f>
        <v>1</v>
      </c>
      <c r="B8" s="58"/>
      <c r="C8" s="85"/>
      <c r="D8" s="35">
        <f>A8</f>
        <v>1</v>
      </c>
      <c r="E8" s="58"/>
      <c r="F8" s="85"/>
      <c r="G8" s="35">
        <f>A8</f>
        <v>1</v>
      </c>
      <c r="H8" s="58"/>
      <c r="I8" s="85"/>
      <c r="J8" s="35">
        <f>A8</f>
        <v>1</v>
      </c>
      <c r="K8" s="58"/>
      <c r="L8" s="85"/>
      <c r="M8" s="35">
        <f>A8</f>
        <v>1</v>
      </c>
      <c r="N8" s="58"/>
      <c r="O8" s="85"/>
      <c r="P8" s="35">
        <f>A8</f>
        <v>1</v>
      </c>
      <c r="Q8" s="58"/>
      <c r="R8" s="68"/>
    </row>
    <row r="9" spans="1:18" s="2" customFormat="1" ht="15" customHeight="1" x14ac:dyDescent="0.15">
      <c r="A9" s="36" t="s">
        <v>45</v>
      </c>
      <c r="B9" s="62" t="s">
        <v>6</v>
      </c>
      <c r="C9" s="120"/>
      <c r="D9" s="37" t="str">
        <f>A9</f>
        <v>割当</v>
      </c>
      <c r="E9" s="62" t="s">
        <v>6</v>
      </c>
      <c r="F9" s="120"/>
      <c r="G9" s="37" t="str">
        <f>A9</f>
        <v>割当</v>
      </c>
      <c r="H9" s="62" t="s">
        <v>6</v>
      </c>
      <c r="I9" s="120"/>
      <c r="J9" s="37" t="str">
        <f>A9</f>
        <v>割当</v>
      </c>
      <c r="K9" s="62" t="s">
        <v>6</v>
      </c>
      <c r="L9" s="120"/>
      <c r="M9" s="37" t="str">
        <f>A9</f>
        <v>割当</v>
      </c>
      <c r="N9" s="62" t="s">
        <v>6</v>
      </c>
      <c r="O9" s="120"/>
      <c r="P9" s="37" t="str">
        <f>A9</f>
        <v>割当</v>
      </c>
      <c r="Q9" s="62" t="s">
        <v>6</v>
      </c>
      <c r="R9" s="69"/>
    </row>
    <row r="10" spans="1:18" s="2" customFormat="1" ht="18" customHeight="1" x14ac:dyDescent="0.15">
      <c r="A10" s="12" t="s">
        <v>14</v>
      </c>
      <c r="B10" s="88" t="s">
        <v>15</v>
      </c>
      <c r="C10" s="89"/>
      <c r="D10" s="11" t="s">
        <v>14</v>
      </c>
      <c r="E10" s="88" t="s">
        <v>15</v>
      </c>
      <c r="F10" s="89"/>
      <c r="G10" s="11" t="s">
        <v>14</v>
      </c>
      <c r="H10" s="88" t="s">
        <v>15</v>
      </c>
      <c r="I10" s="89"/>
      <c r="J10" s="11" t="s">
        <v>14</v>
      </c>
      <c r="K10" s="88" t="s">
        <v>15</v>
      </c>
      <c r="L10" s="89"/>
      <c r="M10" s="11" t="s">
        <v>14</v>
      </c>
      <c r="N10" s="88" t="s">
        <v>15</v>
      </c>
      <c r="O10" s="89"/>
      <c r="P10" s="11" t="s">
        <v>14</v>
      </c>
      <c r="Q10" s="88" t="s">
        <v>15</v>
      </c>
      <c r="R10" s="90"/>
    </row>
    <row r="11" spans="1:18" s="2" customFormat="1" ht="18" customHeight="1" x14ac:dyDescent="0.15">
      <c r="A11" s="13" t="s">
        <v>5</v>
      </c>
      <c r="B11" s="52"/>
      <c r="C11" s="52"/>
      <c r="D11" s="8" t="s">
        <v>5</v>
      </c>
      <c r="E11" s="52"/>
      <c r="F11" s="52"/>
      <c r="G11" s="8" t="s">
        <v>5</v>
      </c>
      <c r="H11" s="52"/>
      <c r="I11" s="52"/>
      <c r="J11" s="8" t="s">
        <v>5</v>
      </c>
      <c r="K11" s="52"/>
      <c r="L11" s="52"/>
      <c r="M11" s="8" t="s">
        <v>5</v>
      </c>
      <c r="N11" s="52"/>
      <c r="O11" s="52"/>
      <c r="P11" s="8" t="s">
        <v>5</v>
      </c>
      <c r="Q11" s="52"/>
      <c r="R11" s="53"/>
    </row>
    <row r="12" spans="1:18" s="2" customFormat="1" ht="18" customHeight="1" x14ac:dyDescent="0.15">
      <c r="A12" s="13"/>
      <c r="B12" s="52"/>
      <c r="C12" s="52"/>
      <c r="D12" s="8"/>
      <c r="E12" s="52"/>
      <c r="F12" s="52"/>
      <c r="G12" s="8"/>
      <c r="H12" s="52"/>
      <c r="I12" s="52"/>
      <c r="J12" s="8"/>
      <c r="K12" s="52"/>
      <c r="L12" s="52"/>
      <c r="M12" s="8"/>
      <c r="N12" s="52"/>
      <c r="O12" s="52"/>
      <c r="P12" s="8"/>
      <c r="Q12" s="52"/>
      <c r="R12" s="53"/>
    </row>
    <row r="13" spans="1:18" s="2" customFormat="1" ht="18" customHeight="1" x14ac:dyDescent="0.15">
      <c r="A13" s="13"/>
      <c r="B13" s="52"/>
      <c r="C13" s="52"/>
      <c r="D13" s="8"/>
      <c r="E13" s="52"/>
      <c r="F13" s="52"/>
      <c r="G13" s="8"/>
      <c r="H13" s="52"/>
      <c r="I13" s="52"/>
      <c r="J13" s="8"/>
      <c r="K13" s="52"/>
      <c r="L13" s="52"/>
      <c r="M13" s="8"/>
      <c r="N13" s="52"/>
      <c r="O13" s="52"/>
      <c r="P13" s="8"/>
      <c r="Q13" s="52"/>
      <c r="R13" s="53"/>
    </row>
    <row r="14" spans="1:18" s="2" customFormat="1" ht="18" customHeight="1" x14ac:dyDescent="0.15">
      <c r="A14" s="13"/>
      <c r="B14" s="52"/>
      <c r="C14" s="52"/>
      <c r="D14" s="8"/>
      <c r="E14" s="52"/>
      <c r="F14" s="52"/>
      <c r="G14" s="8"/>
      <c r="H14" s="52"/>
      <c r="I14" s="52"/>
      <c r="J14" s="8"/>
      <c r="K14" s="52"/>
      <c r="L14" s="52"/>
      <c r="M14" s="8"/>
      <c r="N14" s="52"/>
      <c r="O14" s="52"/>
      <c r="P14" s="8"/>
      <c r="Q14" s="52"/>
      <c r="R14" s="53"/>
    </row>
    <row r="15" spans="1:18" s="2" customFormat="1" ht="18" customHeight="1" x14ac:dyDescent="0.15">
      <c r="A15" s="13"/>
      <c r="B15" s="52"/>
      <c r="C15" s="52"/>
      <c r="D15" s="8"/>
      <c r="E15" s="52"/>
      <c r="F15" s="52"/>
      <c r="G15" s="8"/>
      <c r="H15" s="52"/>
      <c r="I15" s="52"/>
      <c r="J15" s="8"/>
      <c r="K15" s="52"/>
      <c r="L15" s="52"/>
      <c r="M15" s="8"/>
      <c r="N15" s="52"/>
      <c r="O15" s="52"/>
      <c r="P15" s="8"/>
      <c r="Q15" s="52"/>
      <c r="R15" s="53"/>
    </row>
    <row r="16" spans="1:18" s="2" customFormat="1" ht="18" customHeight="1" x14ac:dyDescent="0.15">
      <c r="A16" s="13"/>
      <c r="B16" s="52"/>
      <c r="C16" s="52"/>
      <c r="D16" s="8"/>
      <c r="E16" s="52"/>
      <c r="F16" s="52"/>
      <c r="G16" s="8"/>
      <c r="H16" s="52"/>
      <c r="I16" s="52"/>
      <c r="J16" s="8"/>
      <c r="K16" s="52"/>
      <c r="L16" s="52"/>
      <c r="M16" s="8"/>
      <c r="N16" s="52"/>
      <c r="O16" s="52"/>
      <c r="P16" s="8"/>
      <c r="Q16" s="52"/>
      <c r="R16" s="53"/>
    </row>
    <row r="17" spans="1:18" s="2" customFormat="1" ht="18" customHeight="1" x14ac:dyDescent="0.15">
      <c r="A17" s="14"/>
      <c r="B17" s="52"/>
      <c r="C17" s="52"/>
      <c r="D17" s="9"/>
      <c r="E17" s="52"/>
      <c r="F17" s="52"/>
      <c r="G17" s="9"/>
      <c r="H17" s="52"/>
      <c r="I17" s="52"/>
      <c r="J17" s="9"/>
      <c r="K17" s="52"/>
      <c r="L17" s="52"/>
      <c r="M17" s="9"/>
      <c r="N17" s="52"/>
      <c r="O17" s="52"/>
      <c r="P17" s="9"/>
      <c r="Q17" s="52"/>
      <c r="R17" s="53"/>
    </row>
    <row r="18" spans="1:18" s="2" customFormat="1" ht="18" customHeight="1" x14ac:dyDescent="0.15">
      <c r="A18" s="14"/>
      <c r="B18" s="52"/>
      <c r="C18" s="52"/>
      <c r="D18" s="9"/>
      <c r="E18" s="52"/>
      <c r="F18" s="52"/>
      <c r="G18" s="9"/>
      <c r="H18" s="52"/>
      <c r="I18" s="52"/>
      <c r="J18" s="9"/>
      <c r="K18" s="52"/>
      <c r="L18" s="52"/>
      <c r="M18" s="9"/>
      <c r="N18" s="52"/>
      <c r="O18" s="52"/>
      <c r="P18" s="9"/>
      <c r="Q18" s="52"/>
      <c r="R18" s="53"/>
    </row>
    <row r="19" spans="1:18" s="2" customFormat="1" ht="18" customHeight="1" x14ac:dyDescent="0.15">
      <c r="A19" s="14"/>
      <c r="B19" s="52"/>
      <c r="C19" s="52"/>
      <c r="D19" s="9"/>
      <c r="E19" s="52"/>
      <c r="F19" s="52"/>
      <c r="G19" s="9"/>
      <c r="H19" s="52"/>
      <c r="I19" s="52"/>
      <c r="J19" s="9"/>
      <c r="K19" s="52"/>
      <c r="L19" s="52"/>
      <c r="M19" s="9"/>
      <c r="N19" s="52"/>
      <c r="O19" s="52"/>
      <c r="P19" s="9"/>
      <c r="Q19" s="52"/>
      <c r="R19" s="53"/>
    </row>
    <row r="20" spans="1:18" s="2" customFormat="1" ht="18" customHeight="1" x14ac:dyDescent="0.15">
      <c r="A20" s="14"/>
      <c r="B20" s="52"/>
      <c r="C20" s="52"/>
      <c r="D20" s="9"/>
      <c r="E20" s="52"/>
      <c r="F20" s="52"/>
      <c r="G20" s="9"/>
      <c r="H20" s="52"/>
      <c r="I20" s="52"/>
      <c r="J20" s="9"/>
      <c r="K20" s="52"/>
      <c r="L20" s="52"/>
      <c r="M20" s="9"/>
      <c r="N20" s="52"/>
      <c r="O20" s="52"/>
      <c r="P20" s="9"/>
      <c r="Q20" s="52"/>
      <c r="R20" s="53"/>
    </row>
    <row r="21" spans="1:18" s="2" customFormat="1" ht="18" customHeight="1" x14ac:dyDescent="0.15">
      <c r="A21" s="14"/>
      <c r="B21" s="52"/>
      <c r="C21" s="52"/>
      <c r="D21" s="9"/>
      <c r="E21" s="52"/>
      <c r="F21" s="52"/>
      <c r="G21" s="9"/>
      <c r="H21" s="52"/>
      <c r="I21" s="52"/>
      <c r="J21" s="9"/>
      <c r="K21" s="52"/>
      <c r="L21" s="52"/>
      <c r="M21" s="9"/>
      <c r="N21" s="52"/>
      <c r="O21" s="52"/>
      <c r="P21" s="9"/>
      <c r="Q21" s="52"/>
      <c r="R21" s="53"/>
    </row>
    <row r="22" spans="1:18" s="2" customFormat="1" ht="18" customHeight="1" thickBot="1" x14ac:dyDescent="0.2">
      <c r="A22" s="150"/>
      <c r="B22" s="56"/>
      <c r="C22" s="56"/>
      <c r="D22" s="151"/>
      <c r="E22" s="56"/>
      <c r="F22" s="56"/>
      <c r="G22" s="151"/>
      <c r="H22" s="56"/>
      <c r="I22" s="56"/>
      <c r="J22" s="151"/>
      <c r="K22" s="56"/>
      <c r="L22" s="56"/>
      <c r="M22" s="151"/>
      <c r="N22" s="56"/>
      <c r="O22" s="56"/>
      <c r="P22" s="151"/>
      <c r="Q22" s="56"/>
      <c r="R22" s="57"/>
    </row>
    <row r="23" spans="1:18" s="2" customFormat="1" ht="15" customHeight="1" x14ac:dyDescent="0.15">
      <c r="A23" s="34">
        <f>IF((A8+1)&gt;=13,A8+1-12,A8+1)</f>
        <v>2</v>
      </c>
      <c r="B23" s="58"/>
      <c r="C23" s="85"/>
      <c r="D23" s="35">
        <f>A23</f>
        <v>2</v>
      </c>
      <c r="E23" s="58"/>
      <c r="F23" s="85"/>
      <c r="G23" s="35">
        <f>A23</f>
        <v>2</v>
      </c>
      <c r="H23" s="58"/>
      <c r="I23" s="85"/>
      <c r="J23" s="35">
        <f>A23</f>
        <v>2</v>
      </c>
      <c r="K23" s="58"/>
      <c r="L23" s="85"/>
      <c r="M23" s="35">
        <f>A23</f>
        <v>2</v>
      </c>
      <c r="N23" s="58"/>
      <c r="O23" s="85"/>
      <c r="P23" s="35">
        <f>A23</f>
        <v>2</v>
      </c>
      <c r="Q23" s="58"/>
      <c r="R23" s="68"/>
    </row>
    <row r="24" spans="1:18" s="2" customFormat="1" ht="15" customHeight="1" x14ac:dyDescent="0.15">
      <c r="A24" s="36" t="s">
        <v>45</v>
      </c>
      <c r="B24" s="62" t="s">
        <v>6</v>
      </c>
      <c r="C24" s="120"/>
      <c r="D24" s="37" t="str">
        <f>A24</f>
        <v>割当</v>
      </c>
      <c r="E24" s="62" t="s">
        <v>6</v>
      </c>
      <c r="F24" s="120"/>
      <c r="G24" s="37" t="str">
        <f>A24</f>
        <v>割当</v>
      </c>
      <c r="H24" s="62" t="s">
        <v>6</v>
      </c>
      <c r="I24" s="120"/>
      <c r="J24" s="37" t="str">
        <f>A24</f>
        <v>割当</v>
      </c>
      <c r="K24" s="62" t="s">
        <v>6</v>
      </c>
      <c r="L24" s="120"/>
      <c r="M24" s="37" t="str">
        <f>A24</f>
        <v>割当</v>
      </c>
      <c r="N24" s="62" t="s">
        <v>6</v>
      </c>
      <c r="O24" s="120"/>
      <c r="P24" s="37" t="str">
        <f>A24</f>
        <v>割当</v>
      </c>
      <c r="Q24" s="62" t="s">
        <v>6</v>
      </c>
      <c r="R24" s="69"/>
    </row>
    <row r="25" spans="1:18" s="2" customFormat="1" ht="18" customHeight="1" x14ac:dyDescent="0.15">
      <c r="A25" s="12" t="s">
        <v>14</v>
      </c>
      <c r="B25" s="88" t="s">
        <v>15</v>
      </c>
      <c r="C25" s="89"/>
      <c r="D25" s="11" t="s">
        <v>14</v>
      </c>
      <c r="E25" s="88" t="s">
        <v>15</v>
      </c>
      <c r="F25" s="89"/>
      <c r="G25" s="11" t="s">
        <v>14</v>
      </c>
      <c r="H25" s="88" t="s">
        <v>15</v>
      </c>
      <c r="I25" s="89"/>
      <c r="J25" s="11" t="s">
        <v>14</v>
      </c>
      <c r="K25" s="88" t="s">
        <v>15</v>
      </c>
      <c r="L25" s="89"/>
      <c r="M25" s="11" t="s">
        <v>14</v>
      </c>
      <c r="N25" s="88" t="s">
        <v>15</v>
      </c>
      <c r="O25" s="89"/>
      <c r="P25" s="11" t="s">
        <v>14</v>
      </c>
      <c r="Q25" s="88" t="s">
        <v>15</v>
      </c>
      <c r="R25" s="90"/>
    </row>
    <row r="26" spans="1:18" s="2" customFormat="1" ht="18" customHeight="1" x14ac:dyDescent="0.15">
      <c r="A26" s="13" t="s">
        <v>5</v>
      </c>
      <c r="B26" s="52"/>
      <c r="C26" s="52"/>
      <c r="D26" s="8" t="s">
        <v>5</v>
      </c>
      <c r="E26" s="52"/>
      <c r="F26" s="52"/>
      <c r="G26" s="8" t="s">
        <v>5</v>
      </c>
      <c r="H26" s="52"/>
      <c r="I26" s="52"/>
      <c r="J26" s="8" t="s">
        <v>5</v>
      </c>
      <c r="K26" s="52"/>
      <c r="L26" s="52"/>
      <c r="M26" s="8" t="s">
        <v>5</v>
      </c>
      <c r="N26" s="52"/>
      <c r="O26" s="52"/>
      <c r="P26" s="8" t="s">
        <v>5</v>
      </c>
      <c r="Q26" s="52"/>
      <c r="R26" s="53"/>
    </row>
    <row r="27" spans="1:18" s="2" customFormat="1" ht="18" customHeight="1" x14ac:dyDescent="0.15">
      <c r="A27" s="14"/>
      <c r="B27" s="52"/>
      <c r="C27" s="52"/>
      <c r="D27" s="9"/>
      <c r="E27" s="52"/>
      <c r="F27" s="52"/>
      <c r="G27" s="9"/>
      <c r="H27" s="52"/>
      <c r="I27" s="52"/>
      <c r="J27" s="9"/>
      <c r="K27" s="52"/>
      <c r="L27" s="52"/>
      <c r="M27" s="9"/>
      <c r="N27" s="52"/>
      <c r="O27" s="52"/>
      <c r="P27" s="9"/>
      <c r="Q27" s="52"/>
      <c r="R27" s="53"/>
    </row>
    <row r="28" spans="1:18" s="2" customFormat="1" ht="18" customHeight="1" thickBot="1" x14ac:dyDescent="0.2">
      <c r="A28" s="19"/>
      <c r="B28" s="54"/>
      <c r="C28" s="54"/>
      <c r="D28" s="10"/>
      <c r="E28" s="54"/>
      <c r="F28" s="54"/>
      <c r="G28" s="10"/>
      <c r="H28" s="54"/>
      <c r="I28" s="54"/>
      <c r="J28" s="10"/>
      <c r="K28" s="54"/>
      <c r="L28" s="54"/>
      <c r="M28" s="10"/>
      <c r="N28" s="54"/>
      <c r="O28" s="54"/>
      <c r="P28" s="10"/>
      <c r="Q28" s="54"/>
      <c r="R28" s="55"/>
    </row>
    <row r="29" spans="1:18" s="2" customFormat="1" ht="27.75" customHeight="1" x14ac:dyDescent="0.15">
      <c r="A29" s="51" t="s">
        <v>24</v>
      </c>
      <c r="B29" s="178">
        <f>SUM(B11:C22,B26:C28)</f>
        <v>0</v>
      </c>
      <c r="C29" s="179"/>
      <c r="D29" s="51" t="s">
        <v>24</v>
      </c>
      <c r="E29" s="178">
        <f>SUM(E11:F22,E26:F28)</f>
        <v>0</v>
      </c>
      <c r="F29" s="179"/>
      <c r="G29" s="51" t="s">
        <v>24</v>
      </c>
      <c r="H29" s="178">
        <f>SUM(H11:I22,H26:I28)</f>
        <v>0</v>
      </c>
      <c r="I29" s="179"/>
      <c r="J29" s="51" t="s">
        <v>24</v>
      </c>
      <c r="K29" s="178">
        <f>SUM(K11:L22,K26:L28)</f>
        <v>0</v>
      </c>
      <c r="L29" s="179"/>
      <c r="M29" s="51" t="s">
        <v>24</v>
      </c>
      <c r="N29" s="178">
        <f>SUM(N11:O22,N26:O28)</f>
        <v>0</v>
      </c>
      <c r="O29" s="179"/>
      <c r="P29" s="51" t="s">
        <v>24</v>
      </c>
      <c r="Q29" s="178">
        <f>SUM(Q11:R22,Q26:R28)</f>
        <v>0</v>
      </c>
      <c r="R29" s="180"/>
    </row>
    <row r="30" spans="1:18" s="2" customFormat="1" ht="12" customHeight="1" thickBot="1" x14ac:dyDescent="0.2">
      <c r="A30" s="177"/>
      <c r="B30" s="125" t="s">
        <v>7</v>
      </c>
      <c r="C30" s="154"/>
      <c r="D30" s="177"/>
      <c r="E30" s="125" t="s">
        <v>7</v>
      </c>
      <c r="F30" s="154"/>
      <c r="G30" s="177"/>
      <c r="H30" s="125" t="s">
        <v>7</v>
      </c>
      <c r="I30" s="154"/>
      <c r="J30" s="177"/>
      <c r="K30" s="125" t="s">
        <v>7</v>
      </c>
      <c r="L30" s="154"/>
      <c r="M30" s="177"/>
      <c r="N30" s="125" t="s">
        <v>7</v>
      </c>
      <c r="O30" s="154"/>
      <c r="P30" s="177"/>
      <c r="Q30" s="125" t="s">
        <v>7</v>
      </c>
      <c r="R30" s="126"/>
    </row>
    <row r="31" spans="1:18" s="2" customFormat="1" ht="15" customHeight="1" x14ac:dyDescent="0.15">
      <c r="A31" s="40">
        <f>H1</f>
        <v>1</v>
      </c>
      <c r="B31" s="58"/>
      <c r="C31" s="85"/>
      <c r="D31" s="41">
        <f>A31</f>
        <v>1</v>
      </c>
      <c r="E31" s="58"/>
      <c r="F31" s="85"/>
      <c r="G31" s="41">
        <f>A31</f>
        <v>1</v>
      </c>
      <c r="H31" s="58"/>
      <c r="I31" s="85"/>
      <c r="J31" s="41">
        <f>A31</f>
        <v>1</v>
      </c>
      <c r="K31" s="58"/>
      <c r="L31" s="85"/>
      <c r="M31" s="41">
        <f>A31</f>
        <v>1</v>
      </c>
      <c r="N31" s="58"/>
      <c r="O31" s="85"/>
      <c r="P31" s="41">
        <f>A31</f>
        <v>1</v>
      </c>
      <c r="Q31" s="58"/>
      <c r="R31" s="68"/>
    </row>
    <row r="32" spans="1:18" s="2" customFormat="1" ht="15" customHeight="1" x14ac:dyDescent="0.15">
      <c r="A32" s="38" t="s">
        <v>46</v>
      </c>
      <c r="B32" s="62" t="s">
        <v>6</v>
      </c>
      <c r="C32" s="120"/>
      <c r="D32" s="39" t="str">
        <f>A32</f>
        <v>未入荷分</v>
      </c>
      <c r="E32" s="62" t="s">
        <v>6</v>
      </c>
      <c r="F32" s="120"/>
      <c r="G32" s="39" t="str">
        <f>A32</f>
        <v>未入荷分</v>
      </c>
      <c r="H32" s="62" t="s">
        <v>6</v>
      </c>
      <c r="I32" s="120"/>
      <c r="J32" s="39" t="str">
        <f>A32</f>
        <v>未入荷分</v>
      </c>
      <c r="K32" s="62" t="s">
        <v>6</v>
      </c>
      <c r="L32" s="120"/>
      <c r="M32" s="39" t="str">
        <f>A32</f>
        <v>未入荷分</v>
      </c>
      <c r="N32" s="62" t="s">
        <v>6</v>
      </c>
      <c r="O32" s="120"/>
      <c r="P32" s="39" t="str">
        <f>A32</f>
        <v>未入荷分</v>
      </c>
      <c r="Q32" s="62" t="s">
        <v>6</v>
      </c>
      <c r="R32" s="69"/>
    </row>
    <row r="33" spans="1:20" s="2" customFormat="1" ht="15" customHeight="1" x14ac:dyDescent="0.15">
      <c r="A33" s="44">
        <f>A23</f>
        <v>2</v>
      </c>
      <c r="B33" s="152"/>
      <c r="C33" s="153"/>
      <c r="D33" s="45">
        <f>A33</f>
        <v>2</v>
      </c>
      <c r="E33" s="152"/>
      <c r="F33" s="153"/>
      <c r="G33" s="45">
        <f>A33</f>
        <v>2</v>
      </c>
      <c r="H33" s="152"/>
      <c r="I33" s="153"/>
      <c r="J33" s="45">
        <f>A33</f>
        <v>2</v>
      </c>
      <c r="K33" s="152"/>
      <c r="L33" s="153"/>
      <c r="M33" s="45">
        <f>A33</f>
        <v>2</v>
      </c>
      <c r="N33" s="152"/>
      <c r="O33" s="153"/>
      <c r="P33" s="45">
        <f>A33</f>
        <v>2</v>
      </c>
      <c r="Q33" s="152"/>
      <c r="R33" s="155"/>
    </row>
    <row r="34" spans="1:20" s="2" customFormat="1" ht="15" customHeight="1" thickBot="1" x14ac:dyDescent="0.2">
      <c r="A34" s="42" t="s">
        <v>46</v>
      </c>
      <c r="B34" s="125" t="s">
        <v>6</v>
      </c>
      <c r="C34" s="154"/>
      <c r="D34" s="43" t="str">
        <f>A34</f>
        <v>未入荷分</v>
      </c>
      <c r="E34" s="125" t="s">
        <v>6</v>
      </c>
      <c r="F34" s="154"/>
      <c r="G34" s="43" t="str">
        <f>A34</f>
        <v>未入荷分</v>
      </c>
      <c r="H34" s="125" t="s">
        <v>6</v>
      </c>
      <c r="I34" s="154"/>
      <c r="J34" s="43" t="str">
        <f>A34</f>
        <v>未入荷分</v>
      </c>
      <c r="K34" s="125" t="s">
        <v>6</v>
      </c>
      <c r="L34" s="154"/>
      <c r="M34" s="43" t="str">
        <f>A34</f>
        <v>未入荷分</v>
      </c>
      <c r="N34" s="125" t="s">
        <v>6</v>
      </c>
      <c r="O34" s="154"/>
      <c r="P34" s="43" t="str">
        <f>A34</f>
        <v>未入荷分</v>
      </c>
      <c r="Q34" s="125" t="s">
        <v>6</v>
      </c>
      <c r="R34" s="126"/>
    </row>
    <row r="35" spans="1:20" s="2" customFormat="1" ht="6" customHeight="1" thickBot="1" x14ac:dyDescent="0.2">
      <c r="A35" s="18"/>
      <c r="B35" s="18"/>
      <c r="C35" s="18"/>
      <c r="D35" s="18"/>
      <c r="E35" s="18"/>
      <c r="F35" s="18"/>
      <c r="G35" s="18"/>
      <c r="H35" s="18"/>
      <c r="I35" s="18"/>
      <c r="J35" s="18"/>
      <c r="K35" s="18"/>
      <c r="L35" s="18"/>
      <c r="M35" s="18"/>
      <c r="N35" s="18"/>
      <c r="O35" s="18"/>
      <c r="P35" s="18"/>
      <c r="Q35" s="18"/>
      <c r="R35" s="18"/>
      <c r="T35" s="7"/>
    </row>
    <row r="36" spans="1:20" s="2" customFormat="1" ht="32.25" customHeight="1" x14ac:dyDescent="0.15">
      <c r="A36" s="156" t="s">
        <v>10</v>
      </c>
      <c r="B36" s="175"/>
      <c r="C36" s="175"/>
      <c r="D36" s="171" t="s">
        <v>10</v>
      </c>
      <c r="E36" s="175"/>
      <c r="F36" s="175"/>
      <c r="G36" s="171" t="s">
        <v>10</v>
      </c>
      <c r="H36" s="175"/>
      <c r="I36" s="175"/>
      <c r="J36" s="171" t="s">
        <v>10</v>
      </c>
      <c r="K36" s="175"/>
      <c r="L36" s="175"/>
      <c r="M36" s="171" t="s">
        <v>10</v>
      </c>
      <c r="N36" s="175"/>
      <c r="O36" s="175"/>
      <c r="P36" s="171" t="s">
        <v>10</v>
      </c>
      <c r="Q36" s="175"/>
      <c r="R36" s="176"/>
      <c r="T36" s="7"/>
    </row>
    <row r="37" spans="1:20" s="2" customFormat="1" ht="12" customHeight="1" thickBot="1" x14ac:dyDescent="0.2">
      <c r="A37" s="157"/>
      <c r="B37" s="172" t="s">
        <v>7</v>
      </c>
      <c r="C37" s="172"/>
      <c r="D37" s="173"/>
      <c r="E37" s="172" t="s">
        <v>7</v>
      </c>
      <c r="F37" s="172"/>
      <c r="G37" s="173"/>
      <c r="H37" s="172" t="s">
        <v>7</v>
      </c>
      <c r="I37" s="172"/>
      <c r="J37" s="173"/>
      <c r="K37" s="172" t="s">
        <v>7</v>
      </c>
      <c r="L37" s="172"/>
      <c r="M37" s="173"/>
      <c r="N37" s="172" t="s">
        <v>7</v>
      </c>
      <c r="O37" s="172"/>
      <c r="P37" s="173"/>
      <c r="Q37" s="172" t="s">
        <v>7</v>
      </c>
      <c r="R37" s="174"/>
    </row>
    <row r="38" spans="1:20" s="2" customFormat="1" ht="9.75" customHeight="1" thickBot="1" x14ac:dyDescent="0.2">
      <c r="A38" s="158"/>
      <c r="B38" s="159"/>
      <c r="C38" s="159"/>
      <c r="D38" s="160"/>
      <c r="E38" s="159"/>
      <c r="F38" s="159"/>
      <c r="G38" s="160"/>
      <c r="H38" s="159"/>
      <c r="I38" s="159"/>
      <c r="J38" s="160"/>
      <c r="K38" s="159"/>
      <c r="L38" s="159"/>
      <c r="M38" s="160"/>
      <c r="N38" s="159"/>
      <c r="O38" s="159"/>
      <c r="P38" s="160"/>
      <c r="Q38" s="159"/>
      <c r="R38" s="47"/>
    </row>
    <row r="39" spans="1:20" s="2" customFormat="1" ht="39" customHeight="1" x14ac:dyDescent="0.15">
      <c r="A39" s="161" t="s">
        <v>11</v>
      </c>
      <c r="B39" s="162"/>
      <c r="C39" s="162"/>
      <c r="D39" s="170">
        <f>SUM(B36,E36,H36,K36,N36,Q36)</f>
        <v>0</v>
      </c>
      <c r="E39" s="170"/>
      <c r="F39" s="170"/>
      <c r="G39" s="163" t="s">
        <v>13</v>
      </c>
      <c r="H39" s="163"/>
      <c r="I39" s="163"/>
      <c r="J39" s="163"/>
      <c r="K39" s="163"/>
      <c r="L39" s="163"/>
      <c r="M39" s="163"/>
      <c r="N39" s="163"/>
      <c r="O39" s="163"/>
      <c r="P39" s="163"/>
      <c r="Q39" s="163"/>
      <c r="R39" s="164"/>
    </row>
    <row r="40" spans="1:20" ht="12" customHeight="1" thickBot="1" x14ac:dyDescent="0.2">
      <c r="A40" s="165"/>
      <c r="B40" s="166"/>
      <c r="C40" s="166"/>
      <c r="D40" s="169" t="s">
        <v>7</v>
      </c>
      <c r="E40" s="169"/>
      <c r="F40" s="169"/>
      <c r="G40" s="167"/>
      <c r="H40" s="167"/>
      <c r="I40" s="167"/>
      <c r="J40" s="167"/>
      <c r="K40" s="167"/>
      <c r="L40" s="167"/>
      <c r="M40" s="167"/>
      <c r="N40" s="167"/>
      <c r="O40" s="167"/>
      <c r="P40" s="167"/>
      <c r="Q40" s="167"/>
      <c r="R40" s="168"/>
    </row>
    <row r="41" spans="1:20" ht="18" customHeight="1" x14ac:dyDescent="0.15">
      <c r="A41" s="6"/>
      <c r="B41" s="6"/>
      <c r="C41" s="6"/>
      <c r="D41" s="6"/>
      <c r="E41" s="6"/>
      <c r="F41" s="6"/>
      <c r="G41" s="6"/>
      <c r="H41" s="6"/>
      <c r="I41" s="6"/>
      <c r="J41" s="6"/>
      <c r="K41" s="6"/>
      <c r="L41" s="6"/>
      <c r="M41" s="6"/>
      <c r="N41" s="6"/>
      <c r="O41" s="6"/>
      <c r="P41" s="4"/>
      <c r="Q41" s="4"/>
      <c r="R41" s="4"/>
    </row>
    <row r="42" spans="1:20" ht="18.75" customHeight="1" x14ac:dyDescent="0.15">
      <c r="A42" s="50" t="s">
        <v>1</v>
      </c>
      <c r="B42" s="50"/>
      <c r="C42" s="50"/>
    </row>
    <row r="43" spans="1:20" s="2" customFormat="1" ht="21.75" customHeight="1" x14ac:dyDescent="0.15">
      <c r="A43" s="72" t="s">
        <v>3</v>
      </c>
      <c r="B43" s="72"/>
      <c r="C43" s="73" t="s">
        <v>6</v>
      </c>
      <c r="D43" s="74"/>
      <c r="E43" s="75"/>
      <c r="F43" s="72" t="s">
        <v>4</v>
      </c>
      <c r="G43" s="72"/>
      <c r="H43" s="76" t="s">
        <v>7</v>
      </c>
      <c r="I43" s="77"/>
      <c r="J43" s="77"/>
      <c r="K43" s="77"/>
      <c r="L43" s="77"/>
      <c r="M43" s="78"/>
      <c r="N43" s="72" t="s">
        <v>2</v>
      </c>
      <c r="O43" s="72"/>
      <c r="P43" s="73" t="s">
        <v>6</v>
      </c>
      <c r="Q43" s="74"/>
      <c r="R43" s="75"/>
    </row>
    <row r="44" spans="1:20" s="2" customFormat="1" ht="10.5" customHeight="1" x14ac:dyDescent="0.15">
      <c r="A44" s="3"/>
      <c r="B44" s="3"/>
      <c r="C44" s="4"/>
      <c r="D44" s="4"/>
      <c r="E44" s="4"/>
      <c r="F44" s="3"/>
      <c r="G44" s="3"/>
      <c r="H44" s="4"/>
      <c r="I44" s="4"/>
      <c r="J44" s="4"/>
      <c r="K44" s="3"/>
      <c r="L44" s="3"/>
      <c r="M44" s="4"/>
      <c r="N44" s="3"/>
      <c r="O44" s="3"/>
      <c r="P44" s="4"/>
      <c r="Q44" s="4"/>
      <c r="R44" s="4"/>
    </row>
    <row r="45" spans="1:20" s="2" customFormat="1" ht="18.75" customHeight="1" x14ac:dyDescent="0.15">
      <c r="A45" s="98" t="s">
        <v>18</v>
      </c>
      <c r="B45" s="98"/>
      <c r="C45" s="98"/>
      <c r="D45" s="98"/>
      <c r="E45" s="98"/>
      <c r="F45" s="98"/>
      <c r="G45" s="98"/>
      <c r="H45" s="98"/>
      <c r="I45" s="98"/>
    </row>
    <row r="46" spans="1:20" s="2" customFormat="1" ht="17.25" customHeight="1" x14ac:dyDescent="0.15">
      <c r="B46" s="70"/>
      <c r="C46" s="70"/>
      <c r="D46" s="70"/>
      <c r="L46" s="97" t="s">
        <v>17</v>
      </c>
      <c r="M46" s="97"/>
      <c r="N46" s="97"/>
      <c r="O46" s="97"/>
      <c r="P46" s="97"/>
      <c r="Q46" s="97"/>
      <c r="R46" s="97"/>
    </row>
    <row r="47" spans="1:20" s="2" customFormat="1" ht="14.25" x14ac:dyDescent="0.15">
      <c r="C47" s="49" t="s">
        <v>49</v>
      </c>
      <c r="D47" s="49"/>
      <c r="E47" s="49"/>
      <c r="F47" s="49"/>
      <c r="G47" s="49"/>
      <c r="H47" s="49"/>
      <c r="I47" s="49"/>
      <c r="J47" s="49"/>
      <c r="K47" s="49"/>
      <c r="L47" s="49"/>
      <c r="M47" s="49"/>
      <c r="N47" s="49"/>
      <c r="O47" s="49"/>
      <c r="P47" s="49"/>
      <c r="Q47" s="49"/>
    </row>
    <row r="48" spans="1:20" s="2" customFormat="1" ht="12.75" customHeight="1" x14ac:dyDescent="0.15"/>
    <row r="49" spans="1:18" s="2" customFormat="1" ht="15" customHeight="1" x14ac:dyDescent="0.15">
      <c r="H49" s="49" t="s">
        <v>8</v>
      </c>
      <c r="I49" s="49"/>
      <c r="J49" s="49"/>
      <c r="K49" s="49"/>
      <c r="L49" s="49"/>
      <c r="M49" s="49"/>
      <c r="N49" s="49"/>
      <c r="O49" s="49"/>
      <c r="P49" s="49"/>
      <c r="Q49" s="49"/>
      <c r="R49" s="49"/>
    </row>
    <row r="50" spans="1:18" s="17" customFormat="1" ht="18.75" customHeight="1" x14ac:dyDescent="0.15">
      <c r="A50" s="2"/>
      <c r="B50" s="2"/>
      <c r="C50" s="2"/>
      <c r="D50" s="2"/>
      <c r="E50" s="2"/>
      <c r="F50" s="2"/>
      <c r="G50" s="5"/>
      <c r="H50" s="79" t="s">
        <v>12</v>
      </c>
      <c r="I50" s="79"/>
      <c r="J50" s="79"/>
      <c r="K50" s="79"/>
      <c r="L50" s="79"/>
      <c r="M50" s="79"/>
      <c r="N50" s="79"/>
      <c r="O50" s="79"/>
      <c r="P50" s="79"/>
      <c r="Q50" s="79"/>
      <c r="R50" s="79"/>
    </row>
    <row r="51" spans="1:18" ht="14.25" x14ac:dyDescent="0.15">
      <c r="A51" s="2"/>
      <c r="B51" s="2"/>
      <c r="C51" s="2"/>
      <c r="D51" s="2"/>
      <c r="E51" s="2"/>
      <c r="F51" s="2"/>
      <c r="G51" s="2"/>
      <c r="H51" s="80"/>
      <c r="I51" s="80"/>
      <c r="J51" s="80"/>
      <c r="K51" s="80"/>
      <c r="L51" s="80"/>
      <c r="M51" s="80"/>
      <c r="N51" s="80"/>
      <c r="O51" s="80"/>
      <c r="P51" s="80"/>
      <c r="Q51" s="80"/>
      <c r="R51" s="80"/>
    </row>
    <row r="52" spans="1:18" x14ac:dyDescent="0.15">
      <c r="A52" s="17"/>
      <c r="B52" s="17"/>
      <c r="C52" s="17"/>
      <c r="D52" s="17"/>
      <c r="E52" s="17"/>
      <c r="F52" s="17"/>
      <c r="G52" s="17"/>
      <c r="H52" s="81" t="s">
        <v>9</v>
      </c>
      <c r="I52" s="81"/>
      <c r="J52" s="81"/>
      <c r="K52" s="81"/>
      <c r="L52" s="81"/>
      <c r="M52" s="81"/>
      <c r="N52" s="81"/>
      <c r="O52" s="81"/>
      <c r="P52" s="81"/>
      <c r="Q52" s="81"/>
      <c r="R52" s="17"/>
    </row>
  </sheetData>
  <mergeCells count="231">
    <mergeCell ref="M36:M37"/>
    <mergeCell ref="N36:O36"/>
    <mergeCell ref="P36:P37"/>
    <mergeCell ref="Q36:R36"/>
    <mergeCell ref="A39:C40"/>
    <mergeCell ref="G39:R40"/>
    <mergeCell ref="D39:F39"/>
    <mergeCell ref="A29:A30"/>
    <mergeCell ref="B29:C29"/>
    <mergeCell ref="D29:D30"/>
    <mergeCell ref="E29:F29"/>
    <mergeCell ref="G29:G30"/>
    <mergeCell ref="H29:I29"/>
    <mergeCell ref="J29:J30"/>
    <mergeCell ref="K29:L29"/>
    <mergeCell ref="M29:M30"/>
    <mergeCell ref="N29:O29"/>
    <mergeCell ref="P29:P30"/>
    <mergeCell ref="Q29:R29"/>
    <mergeCell ref="A36:A37"/>
    <mergeCell ref="B36:C36"/>
    <mergeCell ref="D36:D37"/>
    <mergeCell ref="E36:F36"/>
    <mergeCell ref="G36:G37"/>
    <mergeCell ref="H36:I36"/>
    <mergeCell ref="J36:J37"/>
    <mergeCell ref="K36:L36"/>
    <mergeCell ref="B34:C34"/>
    <mergeCell ref="B33:C33"/>
    <mergeCell ref="Q31:R31"/>
    <mergeCell ref="Q32:R32"/>
    <mergeCell ref="E33:F33"/>
    <mergeCell ref="E34:F34"/>
    <mergeCell ref="H33:I33"/>
    <mergeCell ref="H34:I34"/>
    <mergeCell ref="K33:L33"/>
    <mergeCell ref="K34:L34"/>
    <mergeCell ref="N33:O33"/>
    <mergeCell ref="N34:O34"/>
    <mergeCell ref="Q33:R33"/>
    <mergeCell ref="Q34:R34"/>
    <mergeCell ref="K31:L31"/>
    <mergeCell ref="K32:L32"/>
    <mergeCell ref="N31:O31"/>
    <mergeCell ref="N32:O32"/>
    <mergeCell ref="Q9:R9"/>
    <mergeCell ref="B23:C23"/>
    <mergeCell ref="B24:C24"/>
    <mergeCell ref="E23:F23"/>
    <mergeCell ref="E24:F24"/>
    <mergeCell ref="H23:I23"/>
    <mergeCell ref="H24:I24"/>
    <mergeCell ref="K23:L23"/>
    <mergeCell ref="K24:L24"/>
    <mergeCell ref="N23:O23"/>
    <mergeCell ref="N24:O24"/>
    <mergeCell ref="Q23:R23"/>
    <mergeCell ref="Q24:R24"/>
    <mergeCell ref="B2:M2"/>
    <mergeCell ref="A3:C3"/>
    <mergeCell ref="D3:F3"/>
    <mergeCell ref="G3:I3"/>
    <mergeCell ref="J3:L3"/>
    <mergeCell ref="M3:O3"/>
    <mergeCell ref="P3:R3"/>
    <mergeCell ref="A6:A7"/>
    <mergeCell ref="B6:C7"/>
    <mergeCell ref="D6:D7"/>
    <mergeCell ref="E6:F7"/>
    <mergeCell ref="G6:G7"/>
    <mergeCell ref="H6:I7"/>
    <mergeCell ref="J6:J7"/>
    <mergeCell ref="K6:L7"/>
    <mergeCell ref="M6:M7"/>
    <mergeCell ref="A4:C5"/>
    <mergeCell ref="D4:F5"/>
    <mergeCell ref="G4:I5"/>
    <mergeCell ref="N6:O7"/>
    <mergeCell ref="P6:P7"/>
    <mergeCell ref="Q6:R7"/>
    <mergeCell ref="J4:L5"/>
    <mergeCell ref="M4:O5"/>
    <mergeCell ref="P4:R5"/>
    <mergeCell ref="B10:C10"/>
    <mergeCell ref="E10:F10"/>
    <mergeCell ref="H10:I10"/>
    <mergeCell ref="K10:L10"/>
    <mergeCell ref="N10:O10"/>
    <mergeCell ref="Q10:R10"/>
    <mergeCell ref="B9:C9"/>
    <mergeCell ref="B8:C8"/>
    <mergeCell ref="E8:F8"/>
    <mergeCell ref="E9:F9"/>
    <mergeCell ref="H8:I8"/>
    <mergeCell ref="H9:I9"/>
    <mergeCell ref="K8:L8"/>
    <mergeCell ref="K9:L9"/>
    <mergeCell ref="N8:O8"/>
    <mergeCell ref="N9:O9"/>
    <mergeCell ref="Q8:R8"/>
    <mergeCell ref="B12:C12"/>
    <mergeCell ref="E12:F12"/>
    <mergeCell ref="H12:I12"/>
    <mergeCell ref="K12:L12"/>
    <mergeCell ref="N12:O12"/>
    <mergeCell ref="Q12:R12"/>
    <mergeCell ref="B11:C11"/>
    <mergeCell ref="E11:F11"/>
    <mergeCell ref="H11:I11"/>
    <mergeCell ref="K11:L11"/>
    <mergeCell ref="N11:O11"/>
    <mergeCell ref="Q11:R11"/>
    <mergeCell ref="B13:C13"/>
    <mergeCell ref="E13:F13"/>
    <mergeCell ref="H13:I13"/>
    <mergeCell ref="K13:L13"/>
    <mergeCell ref="N13:O13"/>
    <mergeCell ref="Q13:R13"/>
    <mergeCell ref="B15:C15"/>
    <mergeCell ref="E15:F15"/>
    <mergeCell ref="H15:I15"/>
    <mergeCell ref="K15:L15"/>
    <mergeCell ref="N15:O15"/>
    <mergeCell ref="Q15:R15"/>
    <mergeCell ref="B14:C14"/>
    <mergeCell ref="E14:F14"/>
    <mergeCell ref="H14:I14"/>
    <mergeCell ref="K14:L14"/>
    <mergeCell ref="N14:O14"/>
    <mergeCell ref="Q14:R14"/>
    <mergeCell ref="B17:C17"/>
    <mergeCell ref="E17:F17"/>
    <mergeCell ref="H17:I17"/>
    <mergeCell ref="K17:L17"/>
    <mergeCell ref="N17:O17"/>
    <mergeCell ref="Q17:R17"/>
    <mergeCell ref="B16:C16"/>
    <mergeCell ref="E16:F16"/>
    <mergeCell ref="H16:I16"/>
    <mergeCell ref="K16:L16"/>
    <mergeCell ref="N16:O16"/>
    <mergeCell ref="Q16:R16"/>
    <mergeCell ref="B19:C19"/>
    <mergeCell ref="E19:F19"/>
    <mergeCell ref="H19:I19"/>
    <mergeCell ref="K19:L19"/>
    <mergeCell ref="N19:O19"/>
    <mergeCell ref="Q19:R19"/>
    <mergeCell ref="B18:C18"/>
    <mergeCell ref="E18:F18"/>
    <mergeCell ref="H18:I18"/>
    <mergeCell ref="K18:L18"/>
    <mergeCell ref="N18:O18"/>
    <mergeCell ref="Q18:R18"/>
    <mergeCell ref="B22:C22"/>
    <mergeCell ref="E22:F22"/>
    <mergeCell ref="H22:I22"/>
    <mergeCell ref="B20:C20"/>
    <mergeCell ref="E20:F20"/>
    <mergeCell ref="H20:I20"/>
    <mergeCell ref="K20:L20"/>
    <mergeCell ref="N20:O20"/>
    <mergeCell ref="Q20:R20"/>
    <mergeCell ref="K22:L22"/>
    <mergeCell ref="N22:O22"/>
    <mergeCell ref="Q22:R22"/>
    <mergeCell ref="B21:C21"/>
    <mergeCell ref="E21:F21"/>
    <mergeCell ref="H21:I21"/>
    <mergeCell ref="K21:L21"/>
    <mergeCell ref="N21:O21"/>
    <mergeCell ref="Q21:R21"/>
    <mergeCell ref="N26:O26"/>
    <mergeCell ref="Q26:R26"/>
    <mergeCell ref="B25:C25"/>
    <mergeCell ref="E25:F25"/>
    <mergeCell ref="H25:I25"/>
    <mergeCell ref="K25:L25"/>
    <mergeCell ref="N25:O25"/>
    <mergeCell ref="Q25:R25"/>
    <mergeCell ref="B37:C37"/>
    <mergeCell ref="E37:F37"/>
    <mergeCell ref="H37:I37"/>
    <mergeCell ref="K37:L37"/>
    <mergeCell ref="N37:O37"/>
    <mergeCell ref="Q37:R37"/>
    <mergeCell ref="B30:C30"/>
    <mergeCell ref="E30:F30"/>
    <mergeCell ref="H30:I30"/>
    <mergeCell ref="K30:L30"/>
    <mergeCell ref="N30:O30"/>
    <mergeCell ref="Q30:R30"/>
    <mergeCell ref="B31:C31"/>
    <mergeCell ref="B32:C32"/>
    <mergeCell ref="E31:F31"/>
    <mergeCell ref="E32:F32"/>
    <mergeCell ref="H31:I31"/>
    <mergeCell ref="H32:I32"/>
    <mergeCell ref="H52:Q52"/>
    <mergeCell ref="A45:I45"/>
    <mergeCell ref="B46:D46"/>
    <mergeCell ref="L46:R46"/>
    <mergeCell ref="C47:Q47"/>
    <mergeCell ref="H49:R49"/>
    <mergeCell ref="H50:R51"/>
    <mergeCell ref="D40:F40"/>
    <mergeCell ref="A42:C42"/>
    <mergeCell ref="A43:B43"/>
    <mergeCell ref="C43:E43"/>
    <mergeCell ref="F43:G43"/>
    <mergeCell ref="H43:M43"/>
    <mergeCell ref="N43:O43"/>
    <mergeCell ref="P43:R43"/>
    <mergeCell ref="I1:N1"/>
    <mergeCell ref="E1:G1"/>
    <mergeCell ref="B28:C28"/>
    <mergeCell ref="E28:F28"/>
    <mergeCell ref="H28:I28"/>
    <mergeCell ref="K28:L28"/>
    <mergeCell ref="N28:O28"/>
    <mergeCell ref="Q28:R28"/>
    <mergeCell ref="B27:C27"/>
    <mergeCell ref="E27:F27"/>
    <mergeCell ref="H27:I27"/>
    <mergeCell ref="K27:L27"/>
    <mergeCell ref="N27:O27"/>
    <mergeCell ref="Q27:R27"/>
    <mergeCell ref="B26:C26"/>
    <mergeCell ref="E26:F26"/>
    <mergeCell ref="H26:I26"/>
    <mergeCell ref="K26:L26"/>
  </mergeCells>
  <phoneticPr fontId="1"/>
  <pageMargins left="0.31496062992125984" right="3.937007874015748E-2" top="0.35433070866141736" bottom="0.27559055118110237" header="0.27559055118110237"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T29"/>
  <sheetViews>
    <sheetView view="pageBreakPreview" zoomScale="60" zoomScaleNormal="85" workbookViewId="0">
      <selection activeCell="G34" sqref="G34"/>
    </sheetView>
  </sheetViews>
  <sheetFormatPr defaultRowHeight="13.5" x14ac:dyDescent="0.15"/>
  <cols>
    <col min="1" max="1" width="6.125" style="1" customWidth="1"/>
    <col min="2" max="3" width="5.25" style="1" customWidth="1"/>
    <col min="4" max="4" width="6.125" style="1" customWidth="1"/>
    <col min="5" max="6" width="5.25" style="1" customWidth="1"/>
    <col min="7" max="7" width="6.125" style="1" customWidth="1"/>
    <col min="8" max="9" width="5.25" style="1" customWidth="1"/>
    <col min="10" max="10" width="6.125" style="1" customWidth="1"/>
    <col min="11" max="12" width="5.25" style="1" customWidth="1"/>
    <col min="13" max="13" width="6.125" style="1" customWidth="1"/>
    <col min="14" max="15" width="5.25" style="1" customWidth="1"/>
    <col min="16" max="16" width="6.125" style="1" customWidth="1"/>
    <col min="17" max="18" width="5.25" style="1" customWidth="1"/>
    <col min="19" max="31" width="5.625" style="1" customWidth="1"/>
    <col min="32" max="16384" width="9" style="1"/>
  </cols>
  <sheetData>
    <row r="1" spans="1:20" ht="25.5" customHeight="1" x14ac:dyDescent="0.15">
      <c r="F1" s="129" t="s">
        <v>47</v>
      </c>
      <c r="G1" s="129"/>
      <c r="H1" s="129"/>
      <c r="I1" s="133">
        <f>在庫証明書!A23</f>
        <v>2</v>
      </c>
      <c r="J1" s="133"/>
      <c r="K1" s="133"/>
      <c r="L1" s="133"/>
      <c r="M1" s="133"/>
      <c r="N1" s="46"/>
    </row>
    <row r="2" spans="1:20" s="2" customFormat="1" ht="6.75" customHeight="1" thickBot="1" x14ac:dyDescent="0.2">
      <c r="B2" s="71"/>
      <c r="C2" s="71"/>
      <c r="D2" s="71"/>
      <c r="E2" s="71"/>
      <c r="F2" s="71"/>
      <c r="G2" s="71"/>
      <c r="H2" s="71"/>
      <c r="I2" s="71"/>
      <c r="J2" s="71"/>
      <c r="K2" s="71"/>
      <c r="L2" s="71"/>
      <c r="M2" s="71"/>
    </row>
    <row r="3" spans="1:20" s="2" customFormat="1" ht="14.25" x14ac:dyDescent="0.15">
      <c r="A3" s="91" t="s">
        <v>0</v>
      </c>
      <c r="B3" s="92"/>
      <c r="C3" s="92"/>
      <c r="D3" s="92" t="s">
        <v>0</v>
      </c>
      <c r="E3" s="92"/>
      <c r="F3" s="92"/>
      <c r="G3" s="92" t="s">
        <v>0</v>
      </c>
      <c r="H3" s="92"/>
      <c r="I3" s="92"/>
      <c r="J3" s="92" t="s">
        <v>0</v>
      </c>
      <c r="K3" s="92"/>
      <c r="L3" s="92"/>
      <c r="M3" s="92" t="s">
        <v>0</v>
      </c>
      <c r="N3" s="92"/>
      <c r="O3" s="92"/>
      <c r="P3" s="92" t="s">
        <v>0</v>
      </c>
      <c r="Q3" s="92"/>
      <c r="R3" s="93"/>
    </row>
    <row r="4" spans="1:20" s="2" customFormat="1" ht="11.25" customHeight="1" x14ac:dyDescent="0.15">
      <c r="A4" s="60"/>
      <c r="B4" s="54"/>
      <c r="C4" s="54"/>
      <c r="D4" s="54"/>
      <c r="E4" s="54"/>
      <c r="F4" s="54"/>
      <c r="G4" s="54"/>
      <c r="H4" s="54"/>
      <c r="I4" s="54"/>
      <c r="J4" s="54"/>
      <c r="K4" s="54"/>
      <c r="L4" s="54"/>
      <c r="M4" s="54"/>
      <c r="N4" s="54"/>
      <c r="O4" s="54"/>
      <c r="P4" s="54"/>
      <c r="Q4" s="54"/>
      <c r="R4" s="55"/>
    </row>
    <row r="5" spans="1:20" s="2" customFormat="1" ht="15" customHeight="1" thickBot="1" x14ac:dyDescent="0.2">
      <c r="A5" s="61"/>
      <c r="B5" s="56"/>
      <c r="C5" s="56"/>
      <c r="D5" s="56"/>
      <c r="E5" s="56"/>
      <c r="F5" s="56"/>
      <c r="G5" s="56"/>
      <c r="H5" s="56"/>
      <c r="I5" s="56"/>
      <c r="J5" s="56"/>
      <c r="K5" s="56"/>
      <c r="L5" s="56"/>
      <c r="M5" s="56"/>
      <c r="N5" s="56"/>
      <c r="O5" s="56"/>
      <c r="P5" s="56"/>
      <c r="Q5" s="56"/>
      <c r="R5" s="57"/>
    </row>
    <row r="6" spans="1:20" s="2" customFormat="1" ht="47.25" customHeight="1" thickBot="1" x14ac:dyDescent="0.2">
      <c r="A6" s="21" t="s">
        <v>19</v>
      </c>
      <c r="B6" s="82" t="s">
        <v>7</v>
      </c>
      <c r="C6" s="83"/>
      <c r="D6" s="21" t="s">
        <v>19</v>
      </c>
      <c r="E6" s="82" t="s">
        <v>7</v>
      </c>
      <c r="F6" s="83"/>
      <c r="G6" s="21" t="s">
        <v>19</v>
      </c>
      <c r="H6" s="82" t="s">
        <v>7</v>
      </c>
      <c r="I6" s="83"/>
      <c r="J6" s="21" t="s">
        <v>19</v>
      </c>
      <c r="K6" s="82" t="s">
        <v>7</v>
      </c>
      <c r="L6" s="83"/>
      <c r="M6" s="21" t="s">
        <v>19</v>
      </c>
      <c r="N6" s="82" t="s">
        <v>7</v>
      </c>
      <c r="O6" s="83"/>
      <c r="P6" s="21" t="s">
        <v>19</v>
      </c>
      <c r="Q6" s="82" t="s">
        <v>7</v>
      </c>
      <c r="R6" s="84"/>
      <c r="T6" s="7"/>
    </row>
    <row r="22" spans="1:20" ht="118.5" customHeight="1" x14ac:dyDescent="0.15">
      <c r="A22" s="140" t="s">
        <v>22</v>
      </c>
      <c r="B22" s="140"/>
      <c r="C22" s="140"/>
      <c r="D22" s="140"/>
      <c r="E22" s="140"/>
      <c r="F22" s="140"/>
      <c r="G22" s="140"/>
      <c r="H22" s="140"/>
      <c r="I22" s="140"/>
      <c r="J22" s="140"/>
      <c r="K22" s="140"/>
      <c r="L22" s="140"/>
      <c r="M22" s="140"/>
      <c r="N22" s="140"/>
      <c r="O22" s="140"/>
      <c r="P22" s="140"/>
      <c r="Q22" s="140"/>
      <c r="R22" s="140"/>
    </row>
    <row r="25" spans="1:20" ht="14.25" thickBot="1" x14ac:dyDescent="0.2">
      <c r="A25" s="1" t="s">
        <v>21</v>
      </c>
    </row>
    <row r="26" spans="1:20" s="2" customFormat="1" ht="14.25" x14ac:dyDescent="0.15">
      <c r="A26" s="91" t="s">
        <v>0</v>
      </c>
      <c r="B26" s="92"/>
      <c r="C26" s="92"/>
      <c r="D26" s="92" t="s">
        <v>0</v>
      </c>
      <c r="E26" s="92"/>
      <c r="F26" s="92"/>
      <c r="G26" s="92" t="s">
        <v>0</v>
      </c>
      <c r="H26" s="92"/>
      <c r="I26" s="92"/>
      <c r="J26" s="92" t="s">
        <v>0</v>
      </c>
      <c r="K26" s="92"/>
      <c r="L26" s="92"/>
      <c r="M26" s="92" t="s">
        <v>0</v>
      </c>
      <c r="N26" s="92"/>
      <c r="O26" s="92"/>
      <c r="P26" s="92" t="s">
        <v>0</v>
      </c>
      <c r="Q26" s="92"/>
      <c r="R26" s="93"/>
    </row>
    <row r="27" spans="1:20" s="2" customFormat="1" ht="11.25" customHeight="1" x14ac:dyDescent="0.15">
      <c r="A27" s="136" t="s">
        <v>20</v>
      </c>
      <c r="B27" s="137"/>
      <c r="C27" s="137"/>
      <c r="D27" s="137" t="s">
        <v>23</v>
      </c>
      <c r="E27" s="137"/>
      <c r="F27" s="137"/>
      <c r="G27" s="54"/>
      <c r="H27" s="54"/>
      <c r="I27" s="54"/>
      <c r="J27" s="54"/>
      <c r="K27" s="54"/>
      <c r="L27" s="54"/>
      <c r="M27" s="54"/>
      <c r="N27" s="54"/>
      <c r="O27" s="54"/>
      <c r="P27" s="54"/>
      <c r="Q27" s="54"/>
      <c r="R27" s="55"/>
    </row>
    <row r="28" spans="1:20" s="2" customFormat="1" ht="15" customHeight="1" thickBot="1" x14ac:dyDescent="0.2">
      <c r="A28" s="138"/>
      <c r="B28" s="139"/>
      <c r="C28" s="139"/>
      <c r="D28" s="139"/>
      <c r="E28" s="139"/>
      <c r="F28" s="139"/>
      <c r="G28" s="56"/>
      <c r="H28" s="56"/>
      <c r="I28" s="56"/>
      <c r="J28" s="56"/>
      <c r="K28" s="56"/>
      <c r="L28" s="56"/>
      <c r="M28" s="56"/>
      <c r="N28" s="56"/>
      <c r="O28" s="56"/>
      <c r="P28" s="56"/>
      <c r="Q28" s="56"/>
      <c r="R28" s="57"/>
    </row>
    <row r="29" spans="1:20" s="2" customFormat="1" ht="47.25" customHeight="1" thickBot="1" x14ac:dyDescent="0.2">
      <c r="A29" s="21" t="s">
        <v>19</v>
      </c>
      <c r="B29" s="134" t="s">
        <v>7</v>
      </c>
      <c r="C29" s="135"/>
      <c r="D29" s="21" t="s">
        <v>19</v>
      </c>
      <c r="E29" s="134" t="s">
        <v>7</v>
      </c>
      <c r="F29" s="135"/>
      <c r="G29" s="21" t="s">
        <v>19</v>
      </c>
      <c r="H29" s="82" t="s">
        <v>7</v>
      </c>
      <c r="I29" s="83"/>
      <c r="J29" s="21" t="s">
        <v>19</v>
      </c>
      <c r="K29" s="82" t="s">
        <v>7</v>
      </c>
      <c r="L29" s="83"/>
      <c r="M29" s="21" t="s">
        <v>19</v>
      </c>
      <c r="N29" s="82" t="s">
        <v>7</v>
      </c>
      <c r="O29" s="83"/>
      <c r="P29" s="21" t="s">
        <v>19</v>
      </c>
      <c r="Q29" s="82" t="s">
        <v>7</v>
      </c>
      <c r="R29" s="84"/>
      <c r="T29" s="7"/>
    </row>
  </sheetData>
  <mergeCells count="40">
    <mergeCell ref="H29:I29"/>
    <mergeCell ref="K29:L29"/>
    <mergeCell ref="Q6:R6"/>
    <mergeCell ref="A22:R22"/>
    <mergeCell ref="A26:C26"/>
    <mergeCell ref="D26:F26"/>
    <mergeCell ref="G26:I26"/>
    <mergeCell ref="J26:L26"/>
    <mergeCell ref="M26:O26"/>
    <mergeCell ref="P26:R26"/>
    <mergeCell ref="B6:C6"/>
    <mergeCell ref="E6:F6"/>
    <mergeCell ref="H6:I6"/>
    <mergeCell ref="K6:L6"/>
    <mergeCell ref="N6:O6"/>
    <mergeCell ref="N29:O29"/>
    <mergeCell ref="J27:L28"/>
    <mergeCell ref="M27:O28"/>
    <mergeCell ref="P27:R28"/>
    <mergeCell ref="A4:C5"/>
    <mergeCell ref="D4:F5"/>
    <mergeCell ref="G4:I5"/>
    <mergeCell ref="J4:L5"/>
    <mergeCell ref="M4:O5"/>
    <mergeCell ref="I1:M1"/>
    <mergeCell ref="F1:H1"/>
    <mergeCell ref="Q29:R29"/>
    <mergeCell ref="B29:C29"/>
    <mergeCell ref="E29:F29"/>
    <mergeCell ref="B2:M2"/>
    <mergeCell ref="A3:C3"/>
    <mergeCell ref="D3:F3"/>
    <mergeCell ref="G3:I3"/>
    <mergeCell ref="J3:L3"/>
    <mergeCell ref="M3:O3"/>
    <mergeCell ref="P3:R3"/>
    <mergeCell ref="P4:R5"/>
    <mergeCell ref="A27:C28"/>
    <mergeCell ref="D27:F28"/>
    <mergeCell ref="G27:I28"/>
  </mergeCells>
  <phoneticPr fontId="1"/>
  <pageMargins left="0.31496062992125984" right="3.937007874015748E-2" top="0.35433070866141736" bottom="0.27559055118110237" header="0.27559055118110237"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在庫証明書 (記入例　年１回)</vt:lpstr>
      <vt:lpstr>在庫証明書</vt:lpstr>
      <vt:lpstr>使用予定量</vt:lpstr>
      <vt:lpstr>在庫証明書!Print_Area</vt:lpstr>
      <vt:lpstr>'在庫証明書 (記入例　年１回)'!Print_Area</vt:lpstr>
      <vt:lpstr>使用予定量!Print_Area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Kyusyoku-User</dc:creator>
  <cp:lastModifiedBy>渡邊 紫音</cp:lastModifiedBy>
  <cp:lastPrinted>2025-01-26T23:19:28Z</cp:lastPrinted>
  <dcterms:created xsi:type="dcterms:W3CDTF">2011-12-01T01:01:03Z</dcterms:created>
  <dcterms:modified xsi:type="dcterms:W3CDTF">2025-02-26T08:29:02Z</dcterms:modified>
</cp:coreProperties>
</file>