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Kyusyoku-sv01\03_物資課（基本物資）\☆米穀関係☆\〇とう精工場\◆委託精米加工受払台帳\"/>
    </mc:Choice>
  </mc:AlternateContent>
  <xr:revisionPtr revIDLastSave="0" documentId="13_ncr:1_{351BBA06-5761-4137-B716-9F864D8BF5F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入力方法" sheetId="2" r:id="rId1"/>
    <sheet name="市町村名" sheetId="7" r:id="rId2"/>
  </sheets>
  <definedNames>
    <definedName name="_xlnm.Print_Titles" localSheetId="1">市町村名!$1:$6</definedName>
    <definedName name="_xlnm.Print_Titles" localSheetId="0">入力方法!$1:$6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7" i="7" l="1"/>
  <c r="D447" i="7"/>
  <c r="D407" i="7"/>
  <c r="D367" i="7"/>
  <c r="D327" i="7"/>
  <c r="D287" i="7"/>
  <c r="D247" i="7"/>
  <c r="D207" i="7"/>
  <c r="D167" i="7"/>
  <c r="D127" i="7"/>
  <c r="D87" i="7"/>
  <c r="D47" i="7"/>
  <c r="AG524" i="7"/>
  <c r="AF524" i="7"/>
  <c r="Y524" i="7"/>
  <c r="V524" i="7"/>
  <c r="M524" i="7"/>
  <c r="G524" i="7"/>
  <c r="G525" i="7" s="1"/>
  <c r="D524" i="7"/>
  <c r="D525" i="7" s="1"/>
  <c r="AI523" i="7"/>
  <c r="S523" i="7"/>
  <c r="AE523" i="7" s="1"/>
  <c r="AI522" i="7"/>
  <c r="S522" i="7"/>
  <c r="AE522" i="7" s="1"/>
  <c r="AI521" i="7"/>
  <c r="AE521" i="7"/>
  <c r="S521" i="7"/>
  <c r="AI520" i="7"/>
  <c r="S520" i="7"/>
  <c r="AE520" i="7" s="1"/>
  <c r="AI519" i="7"/>
  <c r="S519" i="7"/>
  <c r="AE519" i="7" s="1"/>
  <c r="AI518" i="7"/>
  <c r="AE518" i="7"/>
  <c r="S518" i="7"/>
  <c r="AI517" i="7"/>
  <c r="S517" i="7"/>
  <c r="AE517" i="7" s="1"/>
  <c r="AI516" i="7"/>
  <c r="S516" i="7"/>
  <c r="AE516" i="7" s="1"/>
  <c r="AI515" i="7"/>
  <c r="AE515" i="7"/>
  <c r="S515" i="7"/>
  <c r="AI514" i="7"/>
  <c r="S514" i="7"/>
  <c r="AE514" i="7" s="1"/>
  <c r="AI513" i="7"/>
  <c r="S513" i="7"/>
  <c r="AE513" i="7" s="1"/>
  <c r="AI512" i="7"/>
  <c r="AE512" i="7"/>
  <c r="S512" i="7"/>
  <c r="AI511" i="7"/>
  <c r="S511" i="7"/>
  <c r="AE511" i="7" s="1"/>
  <c r="AI510" i="7"/>
  <c r="S510" i="7"/>
  <c r="AE510" i="7" s="1"/>
  <c r="AI509" i="7"/>
  <c r="AE509" i="7"/>
  <c r="S509" i="7"/>
  <c r="AI508" i="7"/>
  <c r="AI524" i="7" s="1"/>
  <c r="S508" i="7"/>
  <c r="AE508" i="7" s="1"/>
  <c r="AG507" i="7"/>
  <c r="AG525" i="7" s="1"/>
  <c r="AF507" i="7"/>
  <c r="AF525" i="7" s="1"/>
  <c r="Y507" i="7"/>
  <c r="Y525" i="7" s="1"/>
  <c r="V507" i="7"/>
  <c r="V525" i="7" s="1"/>
  <c r="M507" i="7"/>
  <c r="M525" i="7" s="1"/>
  <c r="G507" i="7"/>
  <c r="D507" i="7"/>
  <c r="AI506" i="7"/>
  <c r="AE506" i="7"/>
  <c r="S506" i="7"/>
  <c r="AI505" i="7"/>
  <c r="S505" i="7"/>
  <c r="AE505" i="7" s="1"/>
  <c r="AI504" i="7"/>
  <c r="S504" i="7"/>
  <c r="AE504" i="7" s="1"/>
  <c r="AI503" i="7"/>
  <c r="AE503" i="7"/>
  <c r="S503" i="7"/>
  <c r="AI502" i="7"/>
  <c r="S502" i="7"/>
  <c r="AE502" i="7" s="1"/>
  <c r="AI501" i="7"/>
  <c r="S501" i="7"/>
  <c r="AE501" i="7" s="1"/>
  <c r="AI500" i="7"/>
  <c r="AE500" i="7"/>
  <c r="S500" i="7"/>
  <c r="AI499" i="7"/>
  <c r="S499" i="7"/>
  <c r="AE499" i="7" s="1"/>
  <c r="AI498" i="7"/>
  <c r="S498" i="7"/>
  <c r="AE498" i="7" s="1"/>
  <c r="AI497" i="7"/>
  <c r="AE497" i="7"/>
  <c r="S497" i="7"/>
  <c r="AI496" i="7"/>
  <c r="S496" i="7"/>
  <c r="AE496" i="7" s="1"/>
  <c r="AI495" i="7"/>
  <c r="S495" i="7"/>
  <c r="AE495" i="7" s="1"/>
  <c r="AI494" i="7"/>
  <c r="AE494" i="7"/>
  <c r="S494" i="7"/>
  <c r="AI493" i="7"/>
  <c r="S493" i="7"/>
  <c r="AE493" i="7" s="1"/>
  <c r="J493" i="7"/>
  <c r="J494" i="7" s="1"/>
  <c r="J495" i="7" s="1"/>
  <c r="J496" i="7" s="1"/>
  <c r="J497" i="7" s="1"/>
  <c r="J498" i="7" s="1"/>
  <c r="J499" i="7" s="1"/>
  <c r="J500" i="7" s="1"/>
  <c r="J501" i="7" s="1"/>
  <c r="J502" i="7" s="1"/>
  <c r="J503" i="7" s="1"/>
  <c r="J504" i="7" s="1"/>
  <c r="J505" i="7" s="1"/>
  <c r="J506" i="7" s="1"/>
  <c r="J507" i="7" s="1"/>
  <c r="J508" i="7" s="1"/>
  <c r="J509" i="7" s="1"/>
  <c r="J510" i="7" s="1"/>
  <c r="J511" i="7" s="1"/>
  <c r="J512" i="7" s="1"/>
  <c r="J513" i="7" s="1"/>
  <c r="J514" i="7" s="1"/>
  <c r="J515" i="7" s="1"/>
  <c r="J516" i="7" s="1"/>
  <c r="J517" i="7" s="1"/>
  <c r="J518" i="7" s="1"/>
  <c r="J519" i="7" s="1"/>
  <c r="J520" i="7" s="1"/>
  <c r="J521" i="7" s="1"/>
  <c r="J522" i="7" s="1"/>
  <c r="J523" i="7" s="1"/>
  <c r="J524" i="7" s="1"/>
  <c r="J525" i="7" s="1"/>
  <c r="AI492" i="7"/>
  <c r="AI507" i="7" s="1"/>
  <c r="AI525" i="7" s="1"/>
  <c r="S492" i="7"/>
  <c r="S507" i="7" s="1"/>
  <c r="J492" i="7"/>
  <c r="AH491" i="7"/>
  <c r="AB491" i="7"/>
  <c r="AB492" i="7" s="1"/>
  <c r="P491" i="7"/>
  <c r="P492" i="7" s="1"/>
  <c r="P493" i="7" s="1"/>
  <c r="P494" i="7" s="1"/>
  <c r="P495" i="7" s="1"/>
  <c r="P496" i="7" s="1"/>
  <c r="P497" i="7" s="1"/>
  <c r="P498" i="7" s="1"/>
  <c r="P499" i="7" s="1"/>
  <c r="P500" i="7" s="1"/>
  <c r="P501" i="7" s="1"/>
  <c r="P502" i="7" s="1"/>
  <c r="P503" i="7" s="1"/>
  <c r="P504" i="7" s="1"/>
  <c r="P505" i="7" s="1"/>
  <c r="P506" i="7" s="1"/>
  <c r="P507" i="7" s="1"/>
  <c r="P508" i="7" s="1"/>
  <c r="P509" i="7" s="1"/>
  <c r="P510" i="7" s="1"/>
  <c r="P511" i="7" s="1"/>
  <c r="P512" i="7" s="1"/>
  <c r="P513" i="7" s="1"/>
  <c r="P514" i="7" s="1"/>
  <c r="P515" i="7" s="1"/>
  <c r="P516" i="7" s="1"/>
  <c r="P517" i="7" s="1"/>
  <c r="P518" i="7" s="1"/>
  <c r="P519" i="7" s="1"/>
  <c r="P520" i="7" s="1"/>
  <c r="P521" i="7" s="1"/>
  <c r="P522" i="7" s="1"/>
  <c r="P523" i="7" s="1"/>
  <c r="P524" i="7" s="1"/>
  <c r="P525" i="7" s="1"/>
  <c r="J491" i="7"/>
  <c r="AG484" i="7"/>
  <c r="AF484" i="7"/>
  <c r="Y484" i="7"/>
  <c r="V484" i="7"/>
  <c r="M484" i="7"/>
  <c r="G484" i="7"/>
  <c r="G485" i="7" s="1"/>
  <c r="D484" i="7"/>
  <c r="D485" i="7" s="1"/>
  <c r="AI483" i="7"/>
  <c r="S483" i="7"/>
  <c r="AE483" i="7" s="1"/>
  <c r="AI482" i="7"/>
  <c r="S482" i="7"/>
  <c r="AE482" i="7" s="1"/>
  <c r="AI481" i="7"/>
  <c r="AE481" i="7"/>
  <c r="S481" i="7"/>
  <c r="AI480" i="7"/>
  <c r="S480" i="7"/>
  <c r="AE480" i="7" s="1"/>
  <c r="AI479" i="7"/>
  <c r="S479" i="7"/>
  <c r="AE479" i="7" s="1"/>
  <c r="AI478" i="7"/>
  <c r="AE478" i="7"/>
  <c r="S478" i="7"/>
  <c r="AI477" i="7"/>
  <c r="S477" i="7"/>
  <c r="AE477" i="7" s="1"/>
  <c r="AI476" i="7"/>
  <c r="S476" i="7"/>
  <c r="AE476" i="7" s="1"/>
  <c r="AI475" i="7"/>
  <c r="AE475" i="7"/>
  <c r="S475" i="7"/>
  <c r="AI474" i="7"/>
  <c r="S474" i="7"/>
  <c r="AE474" i="7" s="1"/>
  <c r="AI473" i="7"/>
  <c r="S473" i="7"/>
  <c r="AE473" i="7" s="1"/>
  <c r="AI472" i="7"/>
  <c r="AE472" i="7"/>
  <c r="S472" i="7"/>
  <c r="AI471" i="7"/>
  <c r="S471" i="7"/>
  <c r="AE471" i="7" s="1"/>
  <c r="AI470" i="7"/>
  <c r="S470" i="7"/>
  <c r="AE470" i="7" s="1"/>
  <c r="AI469" i="7"/>
  <c r="AE469" i="7"/>
  <c r="S469" i="7"/>
  <c r="AI468" i="7"/>
  <c r="AI484" i="7" s="1"/>
  <c r="S468" i="7"/>
  <c r="AE468" i="7" s="1"/>
  <c r="AG467" i="7"/>
  <c r="AG485" i="7" s="1"/>
  <c r="AF467" i="7"/>
  <c r="AF485" i="7" s="1"/>
  <c r="Y467" i="7"/>
  <c r="Y485" i="7" s="1"/>
  <c r="V467" i="7"/>
  <c r="V485" i="7" s="1"/>
  <c r="M467" i="7"/>
  <c r="M485" i="7" s="1"/>
  <c r="G467" i="7"/>
  <c r="D467" i="7"/>
  <c r="AI466" i="7"/>
  <c r="AE466" i="7"/>
  <c r="S466" i="7"/>
  <c r="AI465" i="7"/>
  <c r="S465" i="7"/>
  <c r="AE465" i="7" s="1"/>
  <c r="AI464" i="7"/>
  <c r="S464" i="7"/>
  <c r="AE464" i="7" s="1"/>
  <c r="AI463" i="7"/>
  <c r="AE463" i="7"/>
  <c r="S463" i="7"/>
  <c r="AI462" i="7"/>
  <c r="S462" i="7"/>
  <c r="AE462" i="7" s="1"/>
  <c r="AI461" i="7"/>
  <c r="S461" i="7"/>
  <c r="AE461" i="7" s="1"/>
  <c r="AI460" i="7"/>
  <c r="AE460" i="7"/>
  <c r="S460" i="7"/>
  <c r="AI459" i="7"/>
  <c r="S459" i="7"/>
  <c r="AE459" i="7" s="1"/>
  <c r="AI458" i="7"/>
  <c r="S458" i="7"/>
  <c r="AE458" i="7" s="1"/>
  <c r="AI457" i="7"/>
  <c r="AE457" i="7"/>
  <c r="S457" i="7"/>
  <c r="AI456" i="7"/>
  <c r="S456" i="7"/>
  <c r="AE456" i="7" s="1"/>
  <c r="AI455" i="7"/>
  <c r="S455" i="7"/>
  <c r="AE455" i="7" s="1"/>
  <c r="AI454" i="7"/>
  <c r="AE454" i="7"/>
  <c r="S454" i="7"/>
  <c r="AI453" i="7"/>
  <c r="S453" i="7"/>
  <c r="AE453" i="7" s="1"/>
  <c r="J453" i="7"/>
  <c r="J454" i="7" s="1"/>
  <c r="J455" i="7" s="1"/>
  <c r="J456" i="7" s="1"/>
  <c r="J457" i="7" s="1"/>
  <c r="J458" i="7" s="1"/>
  <c r="J459" i="7" s="1"/>
  <c r="J460" i="7" s="1"/>
  <c r="J461" i="7" s="1"/>
  <c r="J462" i="7" s="1"/>
  <c r="J463" i="7" s="1"/>
  <c r="J464" i="7" s="1"/>
  <c r="J465" i="7" s="1"/>
  <c r="J466" i="7" s="1"/>
  <c r="J467" i="7" s="1"/>
  <c r="J468" i="7" s="1"/>
  <c r="J469" i="7" s="1"/>
  <c r="J470" i="7" s="1"/>
  <c r="J471" i="7" s="1"/>
  <c r="J472" i="7" s="1"/>
  <c r="J473" i="7" s="1"/>
  <c r="J474" i="7" s="1"/>
  <c r="J475" i="7" s="1"/>
  <c r="J476" i="7" s="1"/>
  <c r="J477" i="7" s="1"/>
  <c r="J478" i="7" s="1"/>
  <c r="J479" i="7" s="1"/>
  <c r="J480" i="7" s="1"/>
  <c r="J481" i="7" s="1"/>
  <c r="J482" i="7" s="1"/>
  <c r="J483" i="7" s="1"/>
  <c r="J484" i="7" s="1"/>
  <c r="J485" i="7" s="1"/>
  <c r="AI452" i="7"/>
  <c r="AI467" i="7" s="1"/>
  <c r="AI485" i="7" s="1"/>
  <c r="S452" i="7"/>
  <c r="S467" i="7" s="1"/>
  <c r="J452" i="7"/>
  <c r="AH451" i="7"/>
  <c r="AB451" i="7"/>
  <c r="AB452" i="7" s="1"/>
  <c r="P451" i="7"/>
  <c r="P452" i="7" s="1"/>
  <c r="P453" i="7" s="1"/>
  <c r="P454" i="7" s="1"/>
  <c r="P455" i="7" s="1"/>
  <c r="P456" i="7" s="1"/>
  <c r="P457" i="7" s="1"/>
  <c r="P458" i="7" s="1"/>
  <c r="P459" i="7" s="1"/>
  <c r="P460" i="7" s="1"/>
  <c r="P461" i="7" s="1"/>
  <c r="P462" i="7" s="1"/>
  <c r="P463" i="7" s="1"/>
  <c r="P464" i="7" s="1"/>
  <c r="P465" i="7" s="1"/>
  <c r="P466" i="7" s="1"/>
  <c r="P467" i="7" s="1"/>
  <c r="P468" i="7" s="1"/>
  <c r="P469" i="7" s="1"/>
  <c r="P470" i="7" s="1"/>
  <c r="P471" i="7" s="1"/>
  <c r="P472" i="7" s="1"/>
  <c r="P473" i="7" s="1"/>
  <c r="P474" i="7" s="1"/>
  <c r="P475" i="7" s="1"/>
  <c r="P476" i="7" s="1"/>
  <c r="P477" i="7" s="1"/>
  <c r="P478" i="7" s="1"/>
  <c r="P479" i="7" s="1"/>
  <c r="P480" i="7" s="1"/>
  <c r="P481" i="7" s="1"/>
  <c r="P482" i="7" s="1"/>
  <c r="P483" i="7" s="1"/>
  <c r="P484" i="7" s="1"/>
  <c r="P485" i="7" s="1"/>
  <c r="J451" i="7"/>
  <c r="AG444" i="7"/>
  <c r="AF444" i="7"/>
  <c r="Y444" i="7"/>
  <c r="V444" i="7"/>
  <c r="M444" i="7"/>
  <c r="G444" i="7"/>
  <c r="G445" i="7" s="1"/>
  <c r="D444" i="7"/>
  <c r="D445" i="7" s="1"/>
  <c r="AI443" i="7"/>
  <c r="S443" i="7"/>
  <c r="AE443" i="7" s="1"/>
  <c r="AI442" i="7"/>
  <c r="S442" i="7"/>
  <c r="AE442" i="7" s="1"/>
  <c r="AI441" i="7"/>
  <c r="AE441" i="7"/>
  <c r="S441" i="7"/>
  <c r="AI440" i="7"/>
  <c r="S440" i="7"/>
  <c r="AE440" i="7" s="1"/>
  <c r="AI439" i="7"/>
  <c r="S439" i="7"/>
  <c r="AE439" i="7" s="1"/>
  <c r="AI438" i="7"/>
  <c r="AE438" i="7"/>
  <c r="S438" i="7"/>
  <c r="AI437" i="7"/>
  <c r="S437" i="7"/>
  <c r="AE437" i="7" s="1"/>
  <c r="AI436" i="7"/>
  <c r="S436" i="7"/>
  <c r="AE436" i="7" s="1"/>
  <c r="AI435" i="7"/>
  <c r="AE435" i="7"/>
  <c r="S435" i="7"/>
  <c r="AI434" i="7"/>
  <c r="S434" i="7"/>
  <c r="AE434" i="7" s="1"/>
  <c r="AI433" i="7"/>
  <c r="S433" i="7"/>
  <c r="AE433" i="7" s="1"/>
  <c r="AI432" i="7"/>
  <c r="AE432" i="7"/>
  <c r="S432" i="7"/>
  <c r="AI431" i="7"/>
  <c r="S431" i="7"/>
  <c r="AE431" i="7" s="1"/>
  <c r="AI430" i="7"/>
  <c r="S430" i="7"/>
  <c r="AE430" i="7" s="1"/>
  <c r="AI429" i="7"/>
  <c r="AE429" i="7"/>
  <c r="S429" i="7"/>
  <c r="AI428" i="7"/>
  <c r="AI444" i="7" s="1"/>
  <c r="S428" i="7"/>
  <c r="AE428" i="7" s="1"/>
  <c r="AG427" i="7"/>
  <c r="AG445" i="7" s="1"/>
  <c r="AF427" i="7"/>
  <c r="AF445" i="7" s="1"/>
  <c r="Y427" i="7"/>
  <c r="Y445" i="7" s="1"/>
  <c r="V427" i="7"/>
  <c r="V445" i="7" s="1"/>
  <c r="M427" i="7"/>
  <c r="M445" i="7" s="1"/>
  <c r="G427" i="7"/>
  <c r="D427" i="7"/>
  <c r="AI426" i="7"/>
  <c r="AE426" i="7"/>
  <c r="S426" i="7"/>
  <c r="AI425" i="7"/>
  <c r="AE425" i="7"/>
  <c r="S425" i="7"/>
  <c r="AI424" i="7"/>
  <c r="S424" i="7"/>
  <c r="AE424" i="7" s="1"/>
  <c r="AI423" i="7"/>
  <c r="AE423" i="7"/>
  <c r="S423" i="7"/>
  <c r="AI422" i="7"/>
  <c r="AE422" i="7"/>
  <c r="S422" i="7"/>
  <c r="AI421" i="7"/>
  <c r="S421" i="7"/>
  <c r="AE421" i="7" s="1"/>
  <c r="AI420" i="7"/>
  <c r="AE420" i="7"/>
  <c r="S420" i="7"/>
  <c r="AI419" i="7"/>
  <c r="AE419" i="7"/>
  <c r="S419" i="7"/>
  <c r="AI418" i="7"/>
  <c r="S418" i="7"/>
  <c r="AE418" i="7" s="1"/>
  <c r="AI417" i="7"/>
  <c r="AE417" i="7"/>
  <c r="S417" i="7"/>
  <c r="AI416" i="7"/>
  <c r="AE416" i="7"/>
  <c r="S416" i="7"/>
  <c r="AI415" i="7"/>
  <c r="S415" i="7"/>
  <c r="AE415" i="7" s="1"/>
  <c r="AI414" i="7"/>
  <c r="AE414" i="7"/>
  <c r="S414" i="7"/>
  <c r="AI413" i="7"/>
  <c r="AE413" i="7"/>
  <c r="S413" i="7"/>
  <c r="J413" i="7"/>
  <c r="J414" i="7" s="1"/>
  <c r="J415" i="7" s="1"/>
  <c r="J416" i="7" s="1"/>
  <c r="J417" i="7" s="1"/>
  <c r="J418" i="7" s="1"/>
  <c r="J419" i="7" s="1"/>
  <c r="J420" i="7" s="1"/>
  <c r="J421" i="7" s="1"/>
  <c r="J422" i="7" s="1"/>
  <c r="J423" i="7" s="1"/>
  <c r="J424" i="7" s="1"/>
  <c r="J425" i="7" s="1"/>
  <c r="J426" i="7" s="1"/>
  <c r="J427" i="7" s="1"/>
  <c r="J428" i="7" s="1"/>
  <c r="J429" i="7" s="1"/>
  <c r="J430" i="7" s="1"/>
  <c r="J431" i="7" s="1"/>
  <c r="J432" i="7" s="1"/>
  <c r="J433" i="7" s="1"/>
  <c r="J434" i="7" s="1"/>
  <c r="J435" i="7" s="1"/>
  <c r="J436" i="7" s="1"/>
  <c r="J437" i="7" s="1"/>
  <c r="J438" i="7" s="1"/>
  <c r="J439" i="7" s="1"/>
  <c r="J440" i="7" s="1"/>
  <c r="J441" i="7" s="1"/>
  <c r="J442" i="7" s="1"/>
  <c r="J443" i="7" s="1"/>
  <c r="J444" i="7" s="1"/>
  <c r="J445" i="7" s="1"/>
  <c r="AI412" i="7"/>
  <c r="AI427" i="7" s="1"/>
  <c r="AI445" i="7" s="1"/>
  <c r="S412" i="7"/>
  <c r="S427" i="7" s="1"/>
  <c r="J412" i="7"/>
  <c r="AH411" i="7"/>
  <c r="AB411" i="7"/>
  <c r="AB412" i="7" s="1"/>
  <c r="P411" i="7"/>
  <c r="P412" i="7" s="1"/>
  <c r="P413" i="7" s="1"/>
  <c r="P414" i="7" s="1"/>
  <c r="P415" i="7" s="1"/>
  <c r="P416" i="7" s="1"/>
  <c r="P417" i="7" s="1"/>
  <c r="P418" i="7" s="1"/>
  <c r="P419" i="7" s="1"/>
  <c r="P420" i="7" s="1"/>
  <c r="P421" i="7" s="1"/>
  <c r="P422" i="7" s="1"/>
  <c r="P423" i="7" s="1"/>
  <c r="P424" i="7" s="1"/>
  <c r="P425" i="7" s="1"/>
  <c r="P426" i="7" s="1"/>
  <c r="P427" i="7" s="1"/>
  <c r="P428" i="7" s="1"/>
  <c r="P429" i="7" s="1"/>
  <c r="P430" i="7" s="1"/>
  <c r="P431" i="7" s="1"/>
  <c r="P432" i="7" s="1"/>
  <c r="P433" i="7" s="1"/>
  <c r="P434" i="7" s="1"/>
  <c r="P435" i="7" s="1"/>
  <c r="P436" i="7" s="1"/>
  <c r="P437" i="7" s="1"/>
  <c r="P438" i="7" s="1"/>
  <c r="P439" i="7" s="1"/>
  <c r="P440" i="7" s="1"/>
  <c r="P441" i="7" s="1"/>
  <c r="P442" i="7" s="1"/>
  <c r="P443" i="7" s="1"/>
  <c r="P444" i="7" s="1"/>
  <c r="P445" i="7" s="1"/>
  <c r="J411" i="7"/>
  <c r="AG404" i="7"/>
  <c r="AF404" i="7"/>
  <c r="Y404" i="7"/>
  <c r="V404" i="7"/>
  <c r="M404" i="7"/>
  <c r="G404" i="7"/>
  <c r="G405" i="7" s="1"/>
  <c r="D404" i="7"/>
  <c r="D405" i="7" s="1"/>
  <c r="AI403" i="7"/>
  <c r="S403" i="7"/>
  <c r="AE403" i="7" s="1"/>
  <c r="AI402" i="7"/>
  <c r="S402" i="7"/>
  <c r="AE402" i="7" s="1"/>
  <c r="AI401" i="7"/>
  <c r="AE401" i="7"/>
  <c r="S401" i="7"/>
  <c r="AI400" i="7"/>
  <c r="S400" i="7"/>
  <c r="AE400" i="7" s="1"/>
  <c r="AI399" i="7"/>
  <c r="S399" i="7"/>
  <c r="AE399" i="7" s="1"/>
  <c r="AI398" i="7"/>
  <c r="AE398" i="7"/>
  <c r="S398" i="7"/>
  <c r="AI397" i="7"/>
  <c r="S397" i="7"/>
  <c r="AE397" i="7" s="1"/>
  <c r="AI396" i="7"/>
  <c r="S396" i="7"/>
  <c r="AE396" i="7" s="1"/>
  <c r="AI395" i="7"/>
  <c r="AE395" i="7"/>
  <c r="S395" i="7"/>
  <c r="AI394" i="7"/>
  <c r="S394" i="7"/>
  <c r="AE394" i="7" s="1"/>
  <c r="AI393" i="7"/>
  <c r="S393" i="7"/>
  <c r="AE393" i="7" s="1"/>
  <c r="AI392" i="7"/>
  <c r="AE392" i="7"/>
  <c r="S392" i="7"/>
  <c r="AI391" i="7"/>
  <c r="S391" i="7"/>
  <c r="AE391" i="7" s="1"/>
  <c r="AI390" i="7"/>
  <c r="S390" i="7"/>
  <c r="AE390" i="7" s="1"/>
  <c r="AI389" i="7"/>
  <c r="AE389" i="7"/>
  <c r="S389" i="7"/>
  <c r="AI388" i="7"/>
  <c r="AI404" i="7" s="1"/>
  <c r="S388" i="7"/>
  <c r="AE388" i="7" s="1"/>
  <c r="AG387" i="7"/>
  <c r="AG405" i="7" s="1"/>
  <c r="AF387" i="7"/>
  <c r="AF405" i="7" s="1"/>
  <c r="Y387" i="7"/>
  <c r="Y405" i="7" s="1"/>
  <c r="V387" i="7"/>
  <c r="V405" i="7" s="1"/>
  <c r="M387" i="7"/>
  <c r="M405" i="7" s="1"/>
  <c r="G387" i="7"/>
  <c r="D387" i="7"/>
  <c r="AI386" i="7"/>
  <c r="AE386" i="7"/>
  <c r="S386" i="7"/>
  <c r="AI385" i="7"/>
  <c r="S385" i="7"/>
  <c r="AE385" i="7" s="1"/>
  <c r="AI384" i="7"/>
  <c r="S384" i="7"/>
  <c r="AE384" i="7" s="1"/>
  <c r="AI383" i="7"/>
  <c r="AE383" i="7"/>
  <c r="S383" i="7"/>
  <c r="AI382" i="7"/>
  <c r="S382" i="7"/>
  <c r="AE382" i="7" s="1"/>
  <c r="AI381" i="7"/>
  <c r="S381" i="7"/>
  <c r="AE381" i="7" s="1"/>
  <c r="AI380" i="7"/>
  <c r="AE380" i="7"/>
  <c r="S380" i="7"/>
  <c r="AI379" i="7"/>
  <c r="S379" i="7"/>
  <c r="AE379" i="7" s="1"/>
  <c r="AI378" i="7"/>
  <c r="S378" i="7"/>
  <c r="AE378" i="7" s="1"/>
  <c r="AI377" i="7"/>
  <c r="AE377" i="7"/>
  <c r="S377" i="7"/>
  <c r="AI376" i="7"/>
  <c r="S376" i="7"/>
  <c r="AE376" i="7" s="1"/>
  <c r="AI375" i="7"/>
  <c r="S375" i="7"/>
  <c r="AE375" i="7" s="1"/>
  <c r="AI374" i="7"/>
  <c r="AE374" i="7"/>
  <c r="S374" i="7"/>
  <c r="AI373" i="7"/>
  <c r="AE373" i="7"/>
  <c r="S373" i="7"/>
  <c r="J373" i="7"/>
  <c r="J374" i="7" s="1"/>
  <c r="J375" i="7" s="1"/>
  <c r="J376" i="7" s="1"/>
  <c r="J377" i="7" s="1"/>
  <c r="J378" i="7" s="1"/>
  <c r="J379" i="7" s="1"/>
  <c r="J380" i="7" s="1"/>
  <c r="J381" i="7" s="1"/>
  <c r="J382" i="7" s="1"/>
  <c r="J383" i="7" s="1"/>
  <c r="J384" i="7" s="1"/>
  <c r="J385" i="7" s="1"/>
  <c r="J386" i="7" s="1"/>
  <c r="J387" i="7" s="1"/>
  <c r="J388" i="7" s="1"/>
  <c r="J389" i="7" s="1"/>
  <c r="J390" i="7" s="1"/>
  <c r="J391" i="7" s="1"/>
  <c r="J392" i="7" s="1"/>
  <c r="J393" i="7" s="1"/>
  <c r="J394" i="7" s="1"/>
  <c r="J395" i="7" s="1"/>
  <c r="J396" i="7" s="1"/>
  <c r="J397" i="7" s="1"/>
  <c r="J398" i="7" s="1"/>
  <c r="J399" i="7" s="1"/>
  <c r="J400" i="7" s="1"/>
  <c r="J401" i="7" s="1"/>
  <c r="J402" i="7" s="1"/>
  <c r="J403" i="7" s="1"/>
  <c r="J404" i="7" s="1"/>
  <c r="J405" i="7" s="1"/>
  <c r="AI372" i="7"/>
  <c r="AI387" i="7" s="1"/>
  <c r="AI405" i="7" s="1"/>
  <c r="S372" i="7"/>
  <c r="S387" i="7" s="1"/>
  <c r="J372" i="7"/>
  <c r="AH371" i="7"/>
  <c r="AB371" i="7"/>
  <c r="AB372" i="7" s="1"/>
  <c r="P371" i="7"/>
  <c r="P372" i="7" s="1"/>
  <c r="P373" i="7" s="1"/>
  <c r="P374" i="7" s="1"/>
  <c r="P375" i="7" s="1"/>
  <c r="P376" i="7" s="1"/>
  <c r="P377" i="7" s="1"/>
  <c r="P378" i="7" s="1"/>
  <c r="P379" i="7" s="1"/>
  <c r="P380" i="7" s="1"/>
  <c r="P381" i="7" s="1"/>
  <c r="P382" i="7" s="1"/>
  <c r="P383" i="7" s="1"/>
  <c r="P384" i="7" s="1"/>
  <c r="P385" i="7" s="1"/>
  <c r="P386" i="7" s="1"/>
  <c r="P387" i="7" s="1"/>
  <c r="P388" i="7" s="1"/>
  <c r="P389" i="7" s="1"/>
  <c r="P390" i="7" s="1"/>
  <c r="P391" i="7" s="1"/>
  <c r="P392" i="7" s="1"/>
  <c r="P393" i="7" s="1"/>
  <c r="P394" i="7" s="1"/>
  <c r="P395" i="7" s="1"/>
  <c r="P396" i="7" s="1"/>
  <c r="P397" i="7" s="1"/>
  <c r="P398" i="7" s="1"/>
  <c r="P399" i="7" s="1"/>
  <c r="P400" i="7" s="1"/>
  <c r="P401" i="7" s="1"/>
  <c r="P402" i="7" s="1"/>
  <c r="P403" i="7" s="1"/>
  <c r="P404" i="7" s="1"/>
  <c r="P405" i="7" s="1"/>
  <c r="J371" i="7"/>
  <c r="AG364" i="7"/>
  <c r="AF364" i="7"/>
  <c r="Y364" i="7"/>
  <c r="V364" i="7"/>
  <c r="M364" i="7"/>
  <c r="G364" i="7"/>
  <c r="G365" i="7" s="1"/>
  <c r="D364" i="7"/>
  <c r="D365" i="7" s="1"/>
  <c r="AI363" i="7"/>
  <c r="S363" i="7"/>
  <c r="AE363" i="7" s="1"/>
  <c r="AI362" i="7"/>
  <c r="S362" i="7"/>
  <c r="AE362" i="7" s="1"/>
  <c r="AI361" i="7"/>
  <c r="AE361" i="7"/>
  <c r="S361" i="7"/>
  <c r="AI360" i="7"/>
  <c r="AE360" i="7"/>
  <c r="S360" i="7"/>
  <c r="AI359" i="7"/>
  <c r="S359" i="7"/>
  <c r="AE359" i="7" s="1"/>
  <c r="AI358" i="7"/>
  <c r="AE358" i="7"/>
  <c r="S358" i="7"/>
  <c r="AI357" i="7"/>
  <c r="S357" i="7"/>
  <c r="AE357" i="7" s="1"/>
  <c r="AI356" i="7"/>
  <c r="S356" i="7"/>
  <c r="AE356" i="7" s="1"/>
  <c r="AI355" i="7"/>
  <c r="AE355" i="7"/>
  <c r="S355" i="7"/>
  <c r="AI354" i="7"/>
  <c r="S354" i="7"/>
  <c r="AE354" i="7" s="1"/>
  <c r="AI353" i="7"/>
  <c r="S353" i="7"/>
  <c r="AE353" i="7" s="1"/>
  <c r="AI352" i="7"/>
  <c r="AE352" i="7"/>
  <c r="S352" i="7"/>
  <c r="AI351" i="7"/>
  <c r="S351" i="7"/>
  <c r="AE351" i="7" s="1"/>
  <c r="AI350" i="7"/>
  <c r="S350" i="7"/>
  <c r="AE350" i="7" s="1"/>
  <c r="AI349" i="7"/>
  <c r="AE349" i="7"/>
  <c r="S349" i="7"/>
  <c r="AI348" i="7"/>
  <c r="AI364" i="7" s="1"/>
  <c r="S348" i="7"/>
  <c r="AE348" i="7" s="1"/>
  <c r="AG347" i="7"/>
  <c r="AG365" i="7" s="1"/>
  <c r="AF347" i="7"/>
  <c r="AF365" i="7" s="1"/>
  <c r="Y347" i="7"/>
  <c r="Y365" i="7" s="1"/>
  <c r="V347" i="7"/>
  <c r="V365" i="7" s="1"/>
  <c r="M347" i="7"/>
  <c r="M365" i="7" s="1"/>
  <c r="G347" i="7"/>
  <c r="D347" i="7"/>
  <c r="AI346" i="7"/>
  <c r="AE346" i="7"/>
  <c r="S346" i="7"/>
  <c r="AI345" i="7"/>
  <c r="S345" i="7"/>
  <c r="AE345" i="7" s="1"/>
  <c r="AI344" i="7"/>
  <c r="S344" i="7"/>
  <c r="AE344" i="7" s="1"/>
  <c r="AI343" i="7"/>
  <c r="AE343" i="7"/>
  <c r="S343" i="7"/>
  <c r="AI342" i="7"/>
  <c r="S342" i="7"/>
  <c r="AE342" i="7" s="1"/>
  <c r="AI341" i="7"/>
  <c r="S341" i="7"/>
  <c r="AE341" i="7" s="1"/>
  <c r="AI340" i="7"/>
  <c r="AE340" i="7"/>
  <c r="S340" i="7"/>
  <c r="AI339" i="7"/>
  <c r="S339" i="7"/>
  <c r="AE339" i="7" s="1"/>
  <c r="AI338" i="7"/>
  <c r="S338" i="7"/>
  <c r="AE338" i="7" s="1"/>
  <c r="AI337" i="7"/>
  <c r="AE337" i="7"/>
  <c r="S337" i="7"/>
  <c r="AI336" i="7"/>
  <c r="S336" i="7"/>
  <c r="AE336" i="7" s="1"/>
  <c r="AI335" i="7"/>
  <c r="S335" i="7"/>
  <c r="AE335" i="7" s="1"/>
  <c r="AI334" i="7"/>
  <c r="AE334" i="7"/>
  <c r="S334" i="7"/>
  <c r="AI333" i="7"/>
  <c r="S333" i="7"/>
  <c r="AE333" i="7" s="1"/>
  <c r="J333" i="7"/>
  <c r="J334" i="7" s="1"/>
  <c r="J335" i="7" s="1"/>
  <c r="J336" i="7" s="1"/>
  <c r="J337" i="7" s="1"/>
  <c r="J338" i="7" s="1"/>
  <c r="J339" i="7" s="1"/>
  <c r="J340" i="7" s="1"/>
  <c r="J341" i="7" s="1"/>
  <c r="J342" i="7" s="1"/>
  <c r="J343" i="7" s="1"/>
  <c r="J344" i="7" s="1"/>
  <c r="J345" i="7" s="1"/>
  <c r="J346" i="7" s="1"/>
  <c r="J347" i="7" s="1"/>
  <c r="J348" i="7" s="1"/>
  <c r="J349" i="7" s="1"/>
  <c r="J350" i="7" s="1"/>
  <c r="J351" i="7" s="1"/>
  <c r="J352" i="7" s="1"/>
  <c r="J353" i="7" s="1"/>
  <c r="J354" i="7" s="1"/>
  <c r="J355" i="7" s="1"/>
  <c r="J356" i="7" s="1"/>
  <c r="J357" i="7" s="1"/>
  <c r="J358" i="7" s="1"/>
  <c r="J359" i="7" s="1"/>
  <c r="J360" i="7" s="1"/>
  <c r="J361" i="7" s="1"/>
  <c r="J362" i="7" s="1"/>
  <c r="J363" i="7" s="1"/>
  <c r="J364" i="7" s="1"/>
  <c r="J365" i="7" s="1"/>
  <c r="AI332" i="7"/>
  <c r="AI347" i="7" s="1"/>
  <c r="AI365" i="7" s="1"/>
  <c r="S332" i="7"/>
  <c r="S347" i="7" s="1"/>
  <c r="J332" i="7"/>
  <c r="AH331" i="7"/>
  <c r="AB331" i="7"/>
  <c r="AB332" i="7" s="1"/>
  <c r="P331" i="7"/>
  <c r="P332" i="7" s="1"/>
  <c r="P333" i="7" s="1"/>
  <c r="P334" i="7" s="1"/>
  <c r="P335" i="7" s="1"/>
  <c r="P336" i="7" s="1"/>
  <c r="P337" i="7" s="1"/>
  <c r="P338" i="7" s="1"/>
  <c r="P339" i="7" s="1"/>
  <c r="P340" i="7" s="1"/>
  <c r="P341" i="7" s="1"/>
  <c r="P342" i="7" s="1"/>
  <c r="P343" i="7" s="1"/>
  <c r="P344" i="7" s="1"/>
  <c r="P345" i="7" s="1"/>
  <c r="P346" i="7" s="1"/>
  <c r="P347" i="7" s="1"/>
  <c r="P348" i="7" s="1"/>
  <c r="P349" i="7" s="1"/>
  <c r="P350" i="7" s="1"/>
  <c r="P351" i="7" s="1"/>
  <c r="P352" i="7" s="1"/>
  <c r="P353" i="7" s="1"/>
  <c r="P354" i="7" s="1"/>
  <c r="P355" i="7" s="1"/>
  <c r="P356" i="7" s="1"/>
  <c r="P357" i="7" s="1"/>
  <c r="P358" i="7" s="1"/>
  <c r="P359" i="7" s="1"/>
  <c r="P360" i="7" s="1"/>
  <c r="P361" i="7" s="1"/>
  <c r="P362" i="7" s="1"/>
  <c r="P363" i="7" s="1"/>
  <c r="P364" i="7" s="1"/>
  <c r="P365" i="7" s="1"/>
  <c r="J331" i="7"/>
  <c r="AG324" i="7"/>
  <c r="AF324" i="7"/>
  <c r="Y324" i="7"/>
  <c r="V324" i="7"/>
  <c r="M324" i="7"/>
  <c r="G324" i="7"/>
  <c r="G325" i="7" s="1"/>
  <c r="D324" i="7"/>
  <c r="AI323" i="7"/>
  <c r="AE323" i="7"/>
  <c r="S323" i="7"/>
  <c r="AI322" i="7"/>
  <c r="S322" i="7"/>
  <c r="AE322" i="7" s="1"/>
  <c r="AI321" i="7"/>
  <c r="AE321" i="7"/>
  <c r="S321" i="7"/>
  <c r="AI320" i="7"/>
  <c r="AE320" i="7"/>
  <c r="S320" i="7"/>
  <c r="AI319" i="7"/>
  <c r="S319" i="7"/>
  <c r="AE319" i="7" s="1"/>
  <c r="AI318" i="7"/>
  <c r="AE318" i="7"/>
  <c r="S318" i="7"/>
  <c r="AI317" i="7"/>
  <c r="AE317" i="7"/>
  <c r="S317" i="7"/>
  <c r="AI316" i="7"/>
  <c r="S316" i="7"/>
  <c r="AE316" i="7" s="1"/>
  <c r="AI315" i="7"/>
  <c r="AE315" i="7"/>
  <c r="S315" i="7"/>
  <c r="AI314" i="7"/>
  <c r="AE314" i="7"/>
  <c r="S314" i="7"/>
  <c r="AI313" i="7"/>
  <c r="S313" i="7"/>
  <c r="AE313" i="7" s="1"/>
  <c r="AI312" i="7"/>
  <c r="AE312" i="7"/>
  <c r="S312" i="7"/>
  <c r="AI311" i="7"/>
  <c r="AE311" i="7"/>
  <c r="S311" i="7"/>
  <c r="AI310" i="7"/>
  <c r="S310" i="7"/>
  <c r="AE310" i="7" s="1"/>
  <c r="AI309" i="7"/>
  <c r="AE309" i="7"/>
  <c r="S309" i="7"/>
  <c r="AI308" i="7"/>
  <c r="AI324" i="7" s="1"/>
  <c r="AE308" i="7"/>
  <c r="S308" i="7"/>
  <c r="S324" i="7" s="1"/>
  <c r="AG307" i="7"/>
  <c r="AG325" i="7" s="1"/>
  <c r="AF307" i="7"/>
  <c r="AF325" i="7" s="1"/>
  <c r="Y307" i="7"/>
  <c r="Y325" i="7" s="1"/>
  <c r="V307" i="7"/>
  <c r="V325" i="7" s="1"/>
  <c r="M307" i="7"/>
  <c r="M325" i="7" s="1"/>
  <c r="G307" i="7"/>
  <c r="D307" i="7"/>
  <c r="D325" i="7" s="1"/>
  <c r="AI306" i="7"/>
  <c r="AE306" i="7"/>
  <c r="S306" i="7"/>
  <c r="AI305" i="7"/>
  <c r="AE305" i="7"/>
  <c r="S305" i="7"/>
  <c r="AI304" i="7"/>
  <c r="S304" i="7"/>
  <c r="AE304" i="7" s="1"/>
  <c r="AI303" i="7"/>
  <c r="AE303" i="7"/>
  <c r="S303" i="7"/>
  <c r="AI302" i="7"/>
  <c r="AE302" i="7"/>
  <c r="S302" i="7"/>
  <c r="AI301" i="7"/>
  <c r="S301" i="7"/>
  <c r="AE301" i="7" s="1"/>
  <c r="AI300" i="7"/>
  <c r="AE300" i="7"/>
  <c r="S300" i="7"/>
  <c r="AI299" i="7"/>
  <c r="AE299" i="7"/>
  <c r="S299" i="7"/>
  <c r="AI298" i="7"/>
  <c r="S298" i="7"/>
  <c r="AE298" i="7" s="1"/>
  <c r="AI297" i="7"/>
  <c r="AE297" i="7"/>
  <c r="S297" i="7"/>
  <c r="AI296" i="7"/>
  <c r="AE296" i="7"/>
  <c r="S296" i="7"/>
  <c r="AI295" i="7"/>
  <c r="S295" i="7"/>
  <c r="AE295" i="7" s="1"/>
  <c r="AI294" i="7"/>
  <c r="AE294" i="7"/>
  <c r="S294" i="7"/>
  <c r="AI293" i="7"/>
  <c r="AE293" i="7"/>
  <c r="S293" i="7"/>
  <c r="J293" i="7"/>
  <c r="J294" i="7" s="1"/>
  <c r="J295" i="7" s="1"/>
  <c r="J296" i="7" s="1"/>
  <c r="J297" i="7" s="1"/>
  <c r="J298" i="7" s="1"/>
  <c r="J299" i="7" s="1"/>
  <c r="J300" i="7" s="1"/>
  <c r="J301" i="7" s="1"/>
  <c r="J302" i="7" s="1"/>
  <c r="J303" i="7" s="1"/>
  <c r="J304" i="7" s="1"/>
  <c r="J305" i="7" s="1"/>
  <c r="J306" i="7" s="1"/>
  <c r="J307" i="7" s="1"/>
  <c r="J308" i="7" s="1"/>
  <c r="J309" i="7" s="1"/>
  <c r="J310" i="7" s="1"/>
  <c r="J311" i="7" s="1"/>
  <c r="J312" i="7" s="1"/>
  <c r="J313" i="7" s="1"/>
  <c r="J314" i="7" s="1"/>
  <c r="J315" i="7" s="1"/>
  <c r="J316" i="7" s="1"/>
  <c r="J317" i="7" s="1"/>
  <c r="J318" i="7" s="1"/>
  <c r="J319" i="7" s="1"/>
  <c r="J320" i="7" s="1"/>
  <c r="J321" i="7" s="1"/>
  <c r="J322" i="7" s="1"/>
  <c r="J323" i="7" s="1"/>
  <c r="J324" i="7" s="1"/>
  <c r="J325" i="7" s="1"/>
  <c r="AI292" i="7"/>
  <c r="AI307" i="7" s="1"/>
  <c r="AI325" i="7" s="1"/>
  <c r="S292" i="7"/>
  <c r="S307" i="7" s="1"/>
  <c r="S325" i="7" s="1"/>
  <c r="J292" i="7"/>
  <c r="AH291" i="7"/>
  <c r="AB291" i="7"/>
  <c r="AB292" i="7" s="1"/>
  <c r="P291" i="7"/>
  <c r="P292" i="7" s="1"/>
  <c r="P293" i="7" s="1"/>
  <c r="P294" i="7" s="1"/>
  <c r="P295" i="7" s="1"/>
  <c r="P296" i="7" s="1"/>
  <c r="P297" i="7" s="1"/>
  <c r="P298" i="7" s="1"/>
  <c r="P299" i="7" s="1"/>
  <c r="P300" i="7" s="1"/>
  <c r="P301" i="7" s="1"/>
  <c r="P302" i="7" s="1"/>
  <c r="P303" i="7" s="1"/>
  <c r="P304" i="7" s="1"/>
  <c r="P305" i="7" s="1"/>
  <c r="P306" i="7" s="1"/>
  <c r="P307" i="7" s="1"/>
  <c r="P308" i="7" s="1"/>
  <c r="P309" i="7" s="1"/>
  <c r="P310" i="7" s="1"/>
  <c r="P311" i="7" s="1"/>
  <c r="P312" i="7" s="1"/>
  <c r="P313" i="7" s="1"/>
  <c r="P314" i="7" s="1"/>
  <c r="P315" i="7" s="1"/>
  <c r="P316" i="7" s="1"/>
  <c r="P317" i="7" s="1"/>
  <c r="P318" i="7" s="1"/>
  <c r="P319" i="7" s="1"/>
  <c r="P320" i="7" s="1"/>
  <c r="P321" i="7" s="1"/>
  <c r="P322" i="7" s="1"/>
  <c r="P323" i="7" s="1"/>
  <c r="P324" i="7" s="1"/>
  <c r="P325" i="7" s="1"/>
  <c r="J291" i="7"/>
  <c r="AG284" i="7"/>
  <c r="AF284" i="7"/>
  <c r="Y284" i="7"/>
  <c r="V284" i="7"/>
  <c r="M284" i="7"/>
  <c r="G284" i="7"/>
  <c r="G285" i="7" s="1"/>
  <c r="D284" i="7"/>
  <c r="D285" i="7" s="1"/>
  <c r="AI283" i="7"/>
  <c r="S283" i="7"/>
  <c r="AE283" i="7" s="1"/>
  <c r="AI282" i="7"/>
  <c r="S282" i="7"/>
  <c r="AE282" i="7" s="1"/>
  <c r="AI281" i="7"/>
  <c r="AE281" i="7"/>
  <c r="S281" i="7"/>
  <c r="AI280" i="7"/>
  <c r="S280" i="7"/>
  <c r="AE280" i="7" s="1"/>
  <c r="AI279" i="7"/>
  <c r="S279" i="7"/>
  <c r="AE279" i="7" s="1"/>
  <c r="AI278" i="7"/>
  <c r="AE278" i="7"/>
  <c r="S278" i="7"/>
  <c r="AI277" i="7"/>
  <c r="S277" i="7"/>
  <c r="AE277" i="7" s="1"/>
  <c r="AI276" i="7"/>
  <c r="S276" i="7"/>
  <c r="AE276" i="7" s="1"/>
  <c r="AI275" i="7"/>
  <c r="AE275" i="7"/>
  <c r="S275" i="7"/>
  <c r="AI274" i="7"/>
  <c r="S274" i="7"/>
  <c r="AE274" i="7" s="1"/>
  <c r="AI273" i="7"/>
  <c r="S273" i="7"/>
  <c r="AE273" i="7" s="1"/>
  <c r="AI272" i="7"/>
  <c r="AE272" i="7"/>
  <c r="S272" i="7"/>
  <c r="AI271" i="7"/>
  <c r="AE271" i="7"/>
  <c r="S271" i="7"/>
  <c r="AI270" i="7"/>
  <c r="S270" i="7"/>
  <c r="AE270" i="7" s="1"/>
  <c r="AI269" i="7"/>
  <c r="AE269" i="7"/>
  <c r="S269" i="7"/>
  <c r="AI268" i="7"/>
  <c r="AI284" i="7" s="1"/>
  <c r="S268" i="7"/>
  <c r="AE268" i="7" s="1"/>
  <c r="AG267" i="7"/>
  <c r="AG285" i="7" s="1"/>
  <c r="AF267" i="7"/>
  <c r="AF285" i="7" s="1"/>
  <c r="Y267" i="7"/>
  <c r="Y285" i="7" s="1"/>
  <c r="V267" i="7"/>
  <c r="V285" i="7" s="1"/>
  <c r="M267" i="7"/>
  <c r="M285" i="7" s="1"/>
  <c r="G267" i="7"/>
  <c r="D267" i="7"/>
  <c r="AI266" i="7"/>
  <c r="AE266" i="7"/>
  <c r="S266" i="7"/>
  <c r="AI265" i="7"/>
  <c r="S265" i="7"/>
  <c r="AE265" i="7" s="1"/>
  <c r="AI264" i="7"/>
  <c r="S264" i="7"/>
  <c r="AE264" i="7" s="1"/>
  <c r="AI263" i="7"/>
  <c r="AE263" i="7"/>
  <c r="S263" i="7"/>
  <c r="AI262" i="7"/>
  <c r="S262" i="7"/>
  <c r="AE262" i="7" s="1"/>
  <c r="AI261" i="7"/>
  <c r="S261" i="7"/>
  <c r="AE261" i="7" s="1"/>
  <c r="AI260" i="7"/>
  <c r="AE260" i="7"/>
  <c r="S260" i="7"/>
  <c r="AI259" i="7"/>
  <c r="S259" i="7"/>
  <c r="AE259" i="7" s="1"/>
  <c r="AI258" i="7"/>
  <c r="S258" i="7"/>
  <c r="AE258" i="7" s="1"/>
  <c r="AI257" i="7"/>
  <c r="AE257" i="7"/>
  <c r="S257" i="7"/>
  <c r="AI256" i="7"/>
  <c r="S256" i="7"/>
  <c r="AE256" i="7" s="1"/>
  <c r="AI255" i="7"/>
  <c r="S255" i="7"/>
  <c r="AE255" i="7" s="1"/>
  <c r="AI254" i="7"/>
  <c r="AE254" i="7"/>
  <c r="S254" i="7"/>
  <c r="AI253" i="7"/>
  <c r="S253" i="7"/>
  <c r="AE253" i="7" s="1"/>
  <c r="J253" i="7"/>
  <c r="J254" i="7" s="1"/>
  <c r="J255" i="7" s="1"/>
  <c r="J256" i="7" s="1"/>
  <c r="J257" i="7" s="1"/>
  <c r="J258" i="7" s="1"/>
  <c r="J259" i="7" s="1"/>
  <c r="J260" i="7" s="1"/>
  <c r="J261" i="7" s="1"/>
  <c r="J262" i="7" s="1"/>
  <c r="J263" i="7" s="1"/>
  <c r="J264" i="7" s="1"/>
  <c r="J265" i="7" s="1"/>
  <c r="J266" i="7" s="1"/>
  <c r="J267" i="7" s="1"/>
  <c r="J268" i="7" s="1"/>
  <c r="J269" i="7" s="1"/>
  <c r="J270" i="7" s="1"/>
  <c r="J271" i="7" s="1"/>
  <c r="J272" i="7" s="1"/>
  <c r="J273" i="7" s="1"/>
  <c r="J274" i="7" s="1"/>
  <c r="J275" i="7" s="1"/>
  <c r="J276" i="7" s="1"/>
  <c r="J277" i="7" s="1"/>
  <c r="J278" i="7" s="1"/>
  <c r="J279" i="7" s="1"/>
  <c r="J280" i="7" s="1"/>
  <c r="J281" i="7" s="1"/>
  <c r="J282" i="7" s="1"/>
  <c r="J283" i="7" s="1"/>
  <c r="J284" i="7" s="1"/>
  <c r="J285" i="7" s="1"/>
  <c r="AI252" i="7"/>
  <c r="AI267" i="7" s="1"/>
  <c r="AI285" i="7" s="1"/>
  <c r="S252" i="7"/>
  <c r="S267" i="7" s="1"/>
  <c r="J252" i="7"/>
  <c r="AH251" i="7"/>
  <c r="AB251" i="7"/>
  <c r="AB252" i="7" s="1"/>
  <c r="P251" i="7"/>
  <c r="P252" i="7" s="1"/>
  <c r="P253" i="7" s="1"/>
  <c r="P254" i="7" s="1"/>
  <c r="P255" i="7" s="1"/>
  <c r="P256" i="7" s="1"/>
  <c r="P257" i="7" s="1"/>
  <c r="P258" i="7" s="1"/>
  <c r="P259" i="7" s="1"/>
  <c r="P260" i="7" s="1"/>
  <c r="P261" i="7" s="1"/>
  <c r="P262" i="7" s="1"/>
  <c r="P263" i="7" s="1"/>
  <c r="P264" i="7" s="1"/>
  <c r="P265" i="7" s="1"/>
  <c r="P266" i="7" s="1"/>
  <c r="P267" i="7" s="1"/>
  <c r="P268" i="7" s="1"/>
  <c r="P269" i="7" s="1"/>
  <c r="P270" i="7" s="1"/>
  <c r="P271" i="7" s="1"/>
  <c r="P272" i="7" s="1"/>
  <c r="P273" i="7" s="1"/>
  <c r="P274" i="7" s="1"/>
  <c r="P275" i="7" s="1"/>
  <c r="P276" i="7" s="1"/>
  <c r="P277" i="7" s="1"/>
  <c r="P278" i="7" s="1"/>
  <c r="P279" i="7" s="1"/>
  <c r="P280" i="7" s="1"/>
  <c r="P281" i="7" s="1"/>
  <c r="P282" i="7" s="1"/>
  <c r="P283" i="7" s="1"/>
  <c r="P284" i="7" s="1"/>
  <c r="P285" i="7" s="1"/>
  <c r="J251" i="7"/>
  <c r="AG244" i="7"/>
  <c r="AF244" i="7"/>
  <c r="Y244" i="7"/>
  <c r="V244" i="7"/>
  <c r="M244" i="7"/>
  <c r="G244" i="7"/>
  <c r="G245" i="7" s="1"/>
  <c r="D244" i="7"/>
  <c r="D245" i="7" s="1"/>
  <c r="AI243" i="7"/>
  <c r="S243" i="7"/>
  <c r="AE243" i="7" s="1"/>
  <c r="AI242" i="7"/>
  <c r="S242" i="7"/>
  <c r="AE242" i="7" s="1"/>
  <c r="AI241" i="7"/>
  <c r="AE241" i="7"/>
  <c r="S241" i="7"/>
  <c r="AI240" i="7"/>
  <c r="S240" i="7"/>
  <c r="AE240" i="7" s="1"/>
  <c r="AI239" i="7"/>
  <c r="S239" i="7"/>
  <c r="AE239" i="7" s="1"/>
  <c r="AI238" i="7"/>
  <c r="AE238" i="7"/>
  <c r="S238" i="7"/>
  <c r="AI237" i="7"/>
  <c r="S237" i="7"/>
  <c r="AE237" i="7" s="1"/>
  <c r="AI236" i="7"/>
  <c r="S236" i="7"/>
  <c r="AE236" i="7" s="1"/>
  <c r="AI235" i="7"/>
  <c r="AE235" i="7"/>
  <c r="S235" i="7"/>
  <c r="AI234" i="7"/>
  <c r="S234" i="7"/>
  <c r="AE234" i="7" s="1"/>
  <c r="AI233" i="7"/>
  <c r="S233" i="7"/>
  <c r="AE233" i="7" s="1"/>
  <c r="AI232" i="7"/>
  <c r="AE232" i="7"/>
  <c r="S232" i="7"/>
  <c r="AI231" i="7"/>
  <c r="S231" i="7"/>
  <c r="AE231" i="7" s="1"/>
  <c r="AI230" i="7"/>
  <c r="S230" i="7"/>
  <c r="AE230" i="7" s="1"/>
  <c r="AI229" i="7"/>
  <c r="AE229" i="7"/>
  <c r="S229" i="7"/>
  <c r="AI228" i="7"/>
  <c r="AI244" i="7" s="1"/>
  <c r="S228" i="7"/>
  <c r="AE228" i="7" s="1"/>
  <c r="AG227" i="7"/>
  <c r="AG245" i="7" s="1"/>
  <c r="AF227" i="7"/>
  <c r="AF245" i="7" s="1"/>
  <c r="Y227" i="7"/>
  <c r="Y245" i="7" s="1"/>
  <c r="V227" i="7"/>
  <c r="V245" i="7" s="1"/>
  <c r="M227" i="7"/>
  <c r="M245" i="7" s="1"/>
  <c r="G227" i="7"/>
  <c r="D227" i="7"/>
  <c r="AI226" i="7"/>
  <c r="AE226" i="7"/>
  <c r="S226" i="7"/>
  <c r="AI225" i="7"/>
  <c r="S225" i="7"/>
  <c r="AE225" i="7" s="1"/>
  <c r="AI224" i="7"/>
  <c r="S224" i="7"/>
  <c r="AE224" i="7" s="1"/>
  <c r="AI223" i="7"/>
  <c r="AE223" i="7"/>
  <c r="S223" i="7"/>
  <c r="AI222" i="7"/>
  <c r="AE222" i="7"/>
  <c r="S222" i="7"/>
  <c r="AI221" i="7"/>
  <c r="S221" i="7"/>
  <c r="AE221" i="7" s="1"/>
  <c r="AI220" i="7"/>
  <c r="AE220" i="7"/>
  <c r="S220" i="7"/>
  <c r="AI219" i="7"/>
  <c r="AE219" i="7"/>
  <c r="S219" i="7"/>
  <c r="AI218" i="7"/>
  <c r="S218" i="7"/>
  <c r="AE218" i="7" s="1"/>
  <c r="AI217" i="7"/>
  <c r="AE217" i="7"/>
  <c r="S217" i="7"/>
  <c r="AI216" i="7"/>
  <c r="AE216" i="7"/>
  <c r="S216" i="7"/>
  <c r="AI215" i="7"/>
  <c r="S215" i="7"/>
  <c r="AE215" i="7" s="1"/>
  <c r="AI214" i="7"/>
  <c r="AE214" i="7"/>
  <c r="S214" i="7"/>
  <c r="AI213" i="7"/>
  <c r="AE213" i="7"/>
  <c r="S213" i="7"/>
  <c r="J213" i="7"/>
  <c r="J214" i="7" s="1"/>
  <c r="J215" i="7" s="1"/>
  <c r="J216" i="7" s="1"/>
  <c r="J217" i="7" s="1"/>
  <c r="J218" i="7" s="1"/>
  <c r="J219" i="7" s="1"/>
  <c r="J220" i="7" s="1"/>
  <c r="J221" i="7" s="1"/>
  <c r="J222" i="7" s="1"/>
  <c r="J223" i="7" s="1"/>
  <c r="J224" i="7" s="1"/>
  <c r="J225" i="7" s="1"/>
  <c r="J226" i="7" s="1"/>
  <c r="J227" i="7" s="1"/>
  <c r="J228" i="7" s="1"/>
  <c r="J229" i="7" s="1"/>
  <c r="J230" i="7" s="1"/>
  <c r="J231" i="7" s="1"/>
  <c r="J232" i="7" s="1"/>
  <c r="J233" i="7" s="1"/>
  <c r="J234" i="7" s="1"/>
  <c r="J235" i="7" s="1"/>
  <c r="J236" i="7" s="1"/>
  <c r="J237" i="7" s="1"/>
  <c r="J238" i="7" s="1"/>
  <c r="J239" i="7" s="1"/>
  <c r="J240" i="7" s="1"/>
  <c r="J241" i="7" s="1"/>
  <c r="J242" i="7" s="1"/>
  <c r="J243" i="7" s="1"/>
  <c r="J244" i="7" s="1"/>
  <c r="J245" i="7" s="1"/>
  <c r="AI212" i="7"/>
  <c r="AI227" i="7" s="1"/>
  <c r="S212" i="7"/>
  <c r="S227" i="7" s="1"/>
  <c r="J212" i="7"/>
  <c r="AH211" i="7"/>
  <c r="AB211" i="7"/>
  <c r="AB212" i="7" s="1"/>
  <c r="P211" i="7"/>
  <c r="P212" i="7" s="1"/>
  <c r="P213" i="7" s="1"/>
  <c r="P214" i="7" s="1"/>
  <c r="P215" i="7" s="1"/>
  <c r="P216" i="7" s="1"/>
  <c r="P217" i="7" s="1"/>
  <c r="P218" i="7" s="1"/>
  <c r="P219" i="7" s="1"/>
  <c r="P220" i="7" s="1"/>
  <c r="P221" i="7" s="1"/>
  <c r="P222" i="7" s="1"/>
  <c r="P223" i="7" s="1"/>
  <c r="P224" i="7" s="1"/>
  <c r="P225" i="7" s="1"/>
  <c r="P226" i="7" s="1"/>
  <c r="P227" i="7" s="1"/>
  <c r="P228" i="7" s="1"/>
  <c r="P229" i="7" s="1"/>
  <c r="P230" i="7" s="1"/>
  <c r="P231" i="7" s="1"/>
  <c r="P232" i="7" s="1"/>
  <c r="P233" i="7" s="1"/>
  <c r="P234" i="7" s="1"/>
  <c r="P235" i="7" s="1"/>
  <c r="P236" i="7" s="1"/>
  <c r="P237" i="7" s="1"/>
  <c r="P238" i="7" s="1"/>
  <c r="P239" i="7" s="1"/>
  <c r="P240" i="7" s="1"/>
  <c r="P241" i="7" s="1"/>
  <c r="P242" i="7" s="1"/>
  <c r="P243" i="7" s="1"/>
  <c r="P244" i="7" s="1"/>
  <c r="P245" i="7" s="1"/>
  <c r="J211" i="7"/>
  <c r="AG204" i="7"/>
  <c r="AF204" i="7"/>
  <c r="Y204" i="7"/>
  <c r="V204" i="7"/>
  <c r="M204" i="7"/>
  <c r="G204" i="7"/>
  <c r="G205" i="7" s="1"/>
  <c r="D204" i="7"/>
  <c r="D205" i="7" s="1"/>
  <c r="AI203" i="7"/>
  <c r="S203" i="7"/>
  <c r="AE203" i="7" s="1"/>
  <c r="AI202" i="7"/>
  <c r="S202" i="7"/>
  <c r="AE202" i="7" s="1"/>
  <c r="AI201" i="7"/>
  <c r="AE201" i="7"/>
  <c r="S201" i="7"/>
  <c r="AI200" i="7"/>
  <c r="S200" i="7"/>
  <c r="AE200" i="7" s="1"/>
  <c r="AI199" i="7"/>
  <c r="S199" i="7"/>
  <c r="AE199" i="7" s="1"/>
  <c r="AI198" i="7"/>
  <c r="AE198" i="7"/>
  <c r="S198" i="7"/>
  <c r="AI197" i="7"/>
  <c r="S197" i="7"/>
  <c r="AE197" i="7" s="1"/>
  <c r="AI196" i="7"/>
  <c r="S196" i="7"/>
  <c r="AE196" i="7" s="1"/>
  <c r="AI195" i="7"/>
  <c r="AE195" i="7"/>
  <c r="S195" i="7"/>
  <c r="AI194" i="7"/>
  <c r="S194" i="7"/>
  <c r="AE194" i="7" s="1"/>
  <c r="AI193" i="7"/>
  <c r="S193" i="7"/>
  <c r="AE193" i="7" s="1"/>
  <c r="AI192" i="7"/>
  <c r="AE192" i="7"/>
  <c r="S192" i="7"/>
  <c r="AI191" i="7"/>
  <c r="S191" i="7"/>
  <c r="AE191" i="7" s="1"/>
  <c r="AI190" i="7"/>
  <c r="S190" i="7"/>
  <c r="AE190" i="7" s="1"/>
  <c r="AI189" i="7"/>
  <c r="AE189" i="7"/>
  <c r="S189" i="7"/>
  <c r="AI188" i="7"/>
  <c r="AI204" i="7" s="1"/>
  <c r="S188" i="7"/>
  <c r="AE188" i="7" s="1"/>
  <c r="AG187" i="7"/>
  <c r="AG205" i="7" s="1"/>
  <c r="AF187" i="7"/>
  <c r="AF205" i="7" s="1"/>
  <c r="Y187" i="7"/>
  <c r="Y205" i="7" s="1"/>
  <c r="V187" i="7"/>
  <c r="V205" i="7" s="1"/>
  <c r="M187" i="7"/>
  <c r="M205" i="7" s="1"/>
  <c r="G187" i="7"/>
  <c r="D187" i="7"/>
  <c r="AI186" i="7"/>
  <c r="AE186" i="7"/>
  <c r="S186" i="7"/>
  <c r="AI185" i="7"/>
  <c r="S185" i="7"/>
  <c r="AE185" i="7" s="1"/>
  <c r="AI184" i="7"/>
  <c r="S184" i="7"/>
  <c r="AE184" i="7" s="1"/>
  <c r="AI183" i="7"/>
  <c r="AE183" i="7"/>
  <c r="S183" i="7"/>
  <c r="AI182" i="7"/>
  <c r="S182" i="7"/>
  <c r="AE182" i="7" s="1"/>
  <c r="AI181" i="7"/>
  <c r="S181" i="7"/>
  <c r="AE181" i="7" s="1"/>
  <c r="AI180" i="7"/>
  <c r="AE180" i="7"/>
  <c r="S180" i="7"/>
  <c r="AI179" i="7"/>
  <c r="S179" i="7"/>
  <c r="AE179" i="7" s="1"/>
  <c r="AI178" i="7"/>
  <c r="S178" i="7"/>
  <c r="AE178" i="7" s="1"/>
  <c r="AI177" i="7"/>
  <c r="AE177" i="7"/>
  <c r="S177" i="7"/>
  <c r="AI176" i="7"/>
  <c r="S176" i="7"/>
  <c r="AE176" i="7" s="1"/>
  <c r="AI175" i="7"/>
  <c r="S175" i="7"/>
  <c r="AE175" i="7" s="1"/>
  <c r="AI174" i="7"/>
  <c r="AE174" i="7"/>
  <c r="S174" i="7"/>
  <c r="AI173" i="7"/>
  <c r="S173" i="7"/>
  <c r="AE173" i="7" s="1"/>
  <c r="J173" i="7"/>
  <c r="J174" i="7" s="1"/>
  <c r="J175" i="7" s="1"/>
  <c r="J176" i="7" s="1"/>
  <c r="J177" i="7" s="1"/>
  <c r="J178" i="7" s="1"/>
  <c r="J179" i="7" s="1"/>
  <c r="J180" i="7" s="1"/>
  <c r="J181" i="7" s="1"/>
  <c r="J182" i="7" s="1"/>
  <c r="J183" i="7" s="1"/>
  <c r="J184" i="7" s="1"/>
  <c r="J185" i="7" s="1"/>
  <c r="J186" i="7" s="1"/>
  <c r="J187" i="7" s="1"/>
  <c r="J188" i="7" s="1"/>
  <c r="J189" i="7" s="1"/>
  <c r="J190" i="7" s="1"/>
  <c r="J191" i="7" s="1"/>
  <c r="J192" i="7" s="1"/>
  <c r="J193" i="7" s="1"/>
  <c r="J194" i="7" s="1"/>
  <c r="J195" i="7" s="1"/>
  <c r="J196" i="7" s="1"/>
  <c r="J197" i="7" s="1"/>
  <c r="J198" i="7" s="1"/>
  <c r="J199" i="7" s="1"/>
  <c r="J200" i="7" s="1"/>
  <c r="J201" i="7" s="1"/>
  <c r="J202" i="7" s="1"/>
  <c r="J203" i="7" s="1"/>
  <c r="J204" i="7" s="1"/>
  <c r="J205" i="7" s="1"/>
  <c r="AI172" i="7"/>
  <c r="AI187" i="7" s="1"/>
  <c r="AI205" i="7" s="1"/>
  <c r="S172" i="7"/>
  <c r="S187" i="7" s="1"/>
  <c r="J172" i="7"/>
  <c r="AH171" i="7"/>
  <c r="AB171" i="7"/>
  <c r="AB172" i="7" s="1"/>
  <c r="P171" i="7"/>
  <c r="P172" i="7" s="1"/>
  <c r="P173" i="7" s="1"/>
  <c r="P174" i="7" s="1"/>
  <c r="P175" i="7" s="1"/>
  <c r="P176" i="7" s="1"/>
  <c r="P177" i="7" s="1"/>
  <c r="P178" i="7" s="1"/>
  <c r="P179" i="7" s="1"/>
  <c r="P180" i="7" s="1"/>
  <c r="P181" i="7" s="1"/>
  <c r="P182" i="7" s="1"/>
  <c r="P183" i="7" s="1"/>
  <c r="P184" i="7" s="1"/>
  <c r="P185" i="7" s="1"/>
  <c r="P186" i="7" s="1"/>
  <c r="P187" i="7" s="1"/>
  <c r="P188" i="7" s="1"/>
  <c r="P189" i="7" s="1"/>
  <c r="P190" i="7" s="1"/>
  <c r="P191" i="7" s="1"/>
  <c r="P192" i="7" s="1"/>
  <c r="P193" i="7" s="1"/>
  <c r="P194" i="7" s="1"/>
  <c r="P195" i="7" s="1"/>
  <c r="P196" i="7" s="1"/>
  <c r="P197" i="7" s="1"/>
  <c r="P198" i="7" s="1"/>
  <c r="P199" i="7" s="1"/>
  <c r="P200" i="7" s="1"/>
  <c r="P201" i="7" s="1"/>
  <c r="P202" i="7" s="1"/>
  <c r="P203" i="7" s="1"/>
  <c r="P204" i="7" s="1"/>
  <c r="P205" i="7" s="1"/>
  <c r="J171" i="7"/>
  <c r="AG164" i="7"/>
  <c r="AF164" i="7"/>
  <c r="Y164" i="7"/>
  <c r="V164" i="7"/>
  <c r="M164" i="7"/>
  <c r="G164" i="7"/>
  <c r="G165" i="7" s="1"/>
  <c r="D164" i="7"/>
  <c r="D165" i="7" s="1"/>
  <c r="AI163" i="7"/>
  <c r="S163" i="7"/>
  <c r="AE163" i="7" s="1"/>
  <c r="AI162" i="7"/>
  <c r="S162" i="7"/>
  <c r="AE162" i="7" s="1"/>
  <c r="AI161" i="7"/>
  <c r="AE161" i="7"/>
  <c r="S161" i="7"/>
  <c r="AI160" i="7"/>
  <c r="S160" i="7"/>
  <c r="AE160" i="7" s="1"/>
  <c r="AI159" i="7"/>
  <c r="S159" i="7"/>
  <c r="AE159" i="7" s="1"/>
  <c r="AI158" i="7"/>
  <c r="AE158" i="7"/>
  <c r="S158" i="7"/>
  <c r="AI157" i="7"/>
  <c r="S157" i="7"/>
  <c r="AE157" i="7" s="1"/>
  <c r="AI156" i="7"/>
  <c r="AE156" i="7"/>
  <c r="S156" i="7"/>
  <c r="AI155" i="7"/>
  <c r="AE155" i="7"/>
  <c r="S155" i="7"/>
  <c r="AI154" i="7"/>
  <c r="S154" i="7"/>
  <c r="AE154" i="7" s="1"/>
  <c r="AI153" i="7"/>
  <c r="S153" i="7"/>
  <c r="AE153" i="7" s="1"/>
  <c r="AI152" i="7"/>
  <c r="AE152" i="7"/>
  <c r="S152" i="7"/>
  <c r="AI151" i="7"/>
  <c r="S151" i="7"/>
  <c r="AE151" i="7" s="1"/>
  <c r="AI150" i="7"/>
  <c r="S150" i="7"/>
  <c r="AE150" i="7" s="1"/>
  <c r="AI149" i="7"/>
  <c r="AE149" i="7"/>
  <c r="S149" i="7"/>
  <c r="AI148" i="7"/>
  <c r="AI164" i="7" s="1"/>
  <c r="S148" i="7"/>
  <c r="AE148" i="7" s="1"/>
  <c r="AG147" i="7"/>
  <c r="AG165" i="7" s="1"/>
  <c r="AF147" i="7"/>
  <c r="AF165" i="7" s="1"/>
  <c r="Y147" i="7"/>
  <c r="Y165" i="7" s="1"/>
  <c r="V147" i="7"/>
  <c r="V165" i="7" s="1"/>
  <c r="M147" i="7"/>
  <c r="M165" i="7" s="1"/>
  <c r="G147" i="7"/>
  <c r="D147" i="7"/>
  <c r="AI146" i="7"/>
  <c r="AE146" i="7"/>
  <c r="S146" i="7"/>
  <c r="AI145" i="7"/>
  <c r="S145" i="7"/>
  <c r="AE145" i="7" s="1"/>
  <c r="AI144" i="7"/>
  <c r="S144" i="7"/>
  <c r="AE144" i="7" s="1"/>
  <c r="AI143" i="7"/>
  <c r="AE143" i="7"/>
  <c r="S143" i="7"/>
  <c r="AI142" i="7"/>
  <c r="S142" i="7"/>
  <c r="AE142" i="7" s="1"/>
  <c r="AI141" i="7"/>
  <c r="S141" i="7"/>
  <c r="AE141" i="7" s="1"/>
  <c r="AI140" i="7"/>
  <c r="AE140" i="7"/>
  <c r="S140" i="7"/>
  <c r="AI139" i="7"/>
  <c r="S139" i="7"/>
  <c r="AE139" i="7" s="1"/>
  <c r="AI138" i="7"/>
  <c r="S138" i="7"/>
  <c r="AE138" i="7" s="1"/>
  <c r="AI137" i="7"/>
  <c r="AE137" i="7"/>
  <c r="S137" i="7"/>
  <c r="AI136" i="7"/>
  <c r="S136" i="7"/>
  <c r="AE136" i="7" s="1"/>
  <c r="AI135" i="7"/>
  <c r="S135" i="7"/>
  <c r="AE135" i="7" s="1"/>
  <c r="AI134" i="7"/>
  <c r="AE134" i="7"/>
  <c r="S134" i="7"/>
  <c r="AI133" i="7"/>
  <c r="S133" i="7"/>
  <c r="AE133" i="7" s="1"/>
  <c r="J133" i="7"/>
  <c r="J134" i="7" s="1"/>
  <c r="J135" i="7" s="1"/>
  <c r="J136" i="7" s="1"/>
  <c r="J137" i="7" s="1"/>
  <c r="J138" i="7" s="1"/>
  <c r="J139" i="7" s="1"/>
  <c r="J140" i="7" s="1"/>
  <c r="J141" i="7" s="1"/>
  <c r="J142" i="7" s="1"/>
  <c r="J143" i="7" s="1"/>
  <c r="J144" i="7" s="1"/>
  <c r="J145" i="7" s="1"/>
  <c r="J146" i="7" s="1"/>
  <c r="J147" i="7" s="1"/>
  <c r="J148" i="7" s="1"/>
  <c r="J149" i="7" s="1"/>
  <c r="J150" i="7" s="1"/>
  <c r="J151" i="7" s="1"/>
  <c r="J152" i="7" s="1"/>
  <c r="J153" i="7" s="1"/>
  <c r="J154" i="7" s="1"/>
  <c r="J155" i="7" s="1"/>
  <c r="J156" i="7" s="1"/>
  <c r="J157" i="7" s="1"/>
  <c r="J158" i="7" s="1"/>
  <c r="J159" i="7" s="1"/>
  <c r="J160" i="7" s="1"/>
  <c r="J161" i="7" s="1"/>
  <c r="J162" i="7" s="1"/>
  <c r="J163" i="7" s="1"/>
  <c r="J164" i="7" s="1"/>
  <c r="J165" i="7" s="1"/>
  <c r="AI132" i="7"/>
  <c r="AI147" i="7" s="1"/>
  <c r="AI165" i="7" s="1"/>
  <c r="S132" i="7"/>
  <c r="AE132" i="7" s="1"/>
  <c r="AE147" i="7" s="1"/>
  <c r="J132" i="7"/>
  <c r="AH131" i="7"/>
  <c r="AB131" i="7"/>
  <c r="AB132" i="7" s="1"/>
  <c r="P131" i="7"/>
  <c r="P132" i="7" s="1"/>
  <c r="P133" i="7" s="1"/>
  <c r="P134" i="7" s="1"/>
  <c r="P135" i="7" s="1"/>
  <c r="P136" i="7" s="1"/>
  <c r="P137" i="7" s="1"/>
  <c r="P138" i="7" s="1"/>
  <c r="P139" i="7" s="1"/>
  <c r="P140" i="7" s="1"/>
  <c r="P141" i="7" s="1"/>
  <c r="P142" i="7" s="1"/>
  <c r="P143" i="7" s="1"/>
  <c r="P144" i="7" s="1"/>
  <c r="P145" i="7" s="1"/>
  <c r="P146" i="7" s="1"/>
  <c r="P147" i="7" s="1"/>
  <c r="P148" i="7" s="1"/>
  <c r="P149" i="7" s="1"/>
  <c r="P150" i="7" s="1"/>
  <c r="P151" i="7" s="1"/>
  <c r="P152" i="7" s="1"/>
  <c r="P153" i="7" s="1"/>
  <c r="P154" i="7" s="1"/>
  <c r="P155" i="7" s="1"/>
  <c r="P156" i="7" s="1"/>
  <c r="P157" i="7" s="1"/>
  <c r="P158" i="7" s="1"/>
  <c r="P159" i="7" s="1"/>
  <c r="P160" i="7" s="1"/>
  <c r="P161" i="7" s="1"/>
  <c r="P162" i="7" s="1"/>
  <c r="P163" i="7" s="1"/>
  <c r="P164" i="7" s="1"/>
  <c r="P165" i="7" s="1"/>
  <c r="J131" i="7"/>
  <c r="J91" i="7"/>
  <c r="P91" i="7"/>
  <c r="P92" i="7" s="1"/>
  <c r="P93" i="7" s="1"/>
  <c r="P94" i="7" s="1"/>
  <c r="P95" i="7" s="1"/>
  <c r="P96" i="7" s="1"/>
  <c r="P97" i="7" s="1"/>
  <c r="P98" i="7" s="1"/>
  <c r="P99" i="7" s="1"/>
  <c r="P100" i="7" s="1"/>
  <c r="P101" i="7" s="1"/>
  <c r="P102" i="7" s="1"/>
  <c r="P103" i="7" s="1"/>
  <c r="P104" i="7" s="1"/>
  <c r="P105" i="7" s="1"/>
  <c r="P106" i="7" s="1"/>
  <c r="P107" i="7" s="1"/>
  <c r="P108" i="7" s="1"/>
  <c r="P109" i="7" s="1"/>
  <c r="P110" i="7" s="1"/>
  <c r="P111" i="7" s="1"/>
  <c r="P112" i="7" s="1"/>
  <c r="P113" i="7" s="1"/>
  <c r="P114" i="7" s="1"/>
  <c r="P115" i="7" s="1"/>
  <c r="P116" i="7" s="1"/>
  <c r="P117" i="7" s="1"/>
  <c r="P118" i="7" s="1"/>
  <c r="P119" i="7" s="1"/>
  <c r="P120" i="7" s="1"/>
  <c r="P121" i="7" s="1"/>
  <c r="P122" i="7" s="1"/>
  <c r="P123" i="7" s="1"/>
  <c r="P124" i="7" s="1"/>
  <c r="P125" i="7" s="1"/>
  <c r="AB91" i="7"/>
  <c r="AL91" i="7" s="1"/>
  <c r="AH91" i="7"/>
  <c r="J92" i="7"/>
  <c r="S92" i="7"/>
  <c r="AB92" i="7" s="1"/>
  <c r="AI92" i="7"/>
  <c r="AI107" i="7" s="1"/>
  <c r="AI125" i="7" s="1"/>
  <c r="J93" i="7"/>
  <c r="S93" i="7"/>
  <c r="AE93" i="7" s="1"/>
  <c r="AI93" i="7"/>
  <c r="J94" i="7"/>
  <c r="J95" i="7" s="1"/>
  <c r="J96" i="7" s="1"/>
  <c r="J97" i="7" s="1"/>
  <c r="J98" i="7" s="1"/>
  <c r="J99" i="7" s="1"/>
  <c r="J100" i="7" s="1"/>
  <c r="J101" i="7" s="1"/>
  <c r="J102" i="7" s="1"/>
  <c r="J103" i="7" s="1"/>
  <c r="J104" i="7" s="1"/>
  <c r="J105" i="7" s="1"/>
  <c r="J106" i="7" s="1"/>
  <c r="J107" i="7" s="1"/>
  <c r="J108" i="7" s="1"/>
  <c r="J109" i="7" s="1"/>
  <c r="J110" i="7" s="1"/>
  <c r="J111" i="7" s="1"/>
  <c r="J112" i="7" s="1"/>
  <c r="J113" i="7" s="1"/>
  <c r="J114" i="7" s="1"/>
  <c r="J115" i="7" s="1"/>
  <c r="J116" i="7" s="1"/>
  <c r="J117" i="7" s="1"/>
  <c r="J118" i="7" s="1"/>
  <c r="J119" i="7" s="1"/>
  <c r="J120" i="7" s="1"/>
  <c r="J121" i="7" s="1"/>
  <c r="J122" i="7" s="1"/>
  <c r="J123" i="7" s="1"/>
  <c r="J124" i="7" s="1"/>
  <c r="J125" i="7" s="1"/>
  <c r="S94" i="7"/>
  <c r="AE94" i="7"/>
  <c r="AI94" i="7"/>
  <c r="S95" i="7"/>
  <c r="AE95" i="7" s="1"/>
  <c r="AI95" i="7"/>
  <c r="S96" i="7"/>
  <c r="AE96" i="7" s="1"/>
  <c r="AI96" i="7"/>
  <c r="S97" i="7"/>
  <c r="AE97" i="7"/>
  <c r="AI97" i="7"/>
  <c r="S98" i="7"/>
  <c r="AE98" i="7"/>
  <c r="AI98" i="7"/>
  <c r="S99" i="7"/>
  <c r="AE99" i="7" s="1"/>
  <c r="AI99" i="7"/>
  <c r="S100" i="7"/>
  <c r="AE100" i="7"/>
  <c r="AI100" i="7"/>
  <c r="S101" i="7"/>
  <c r="AE101" i="7"/>
  <c r="AI101" i="7"/>
  <c r="S102" i="7"/>
  <c r="AE102" i="7" s="1"/>
  <c r="AI102" i="7"/>
  <c r="S103" i="7"/>
  <c r="AE103" i="7"/>
  <c r="AI103" i="7"/>
  <c r="S104" i="7"/>
  <c r="AE104" i="7"/>
  <c r="AI104" i="7"/>
  <c r="S105" i="7"/>
  <c r="AE105" i="7" s="1"/>
  <c r="AI105" i="7"/>
  <c r="S106" i="7"/>
  <c r="AE106" i="7"/>
  <c r="AI106" i="7"/>
  <c r="D107" i="7"/>
  <c r="G107" i="7"/>
  <c r="M107" i="7"/>
  <c r="V107" i="7"/>
  <c r="Y107" i="7"/>
  <c r="AF107" i="7"/>
  <c r="AG107" i="7"/>
  <c r="S108" i="7"/>
  <c r="S124" i="7" s="1"/>
  <c r="AI108" i="7"/>
  <c r="AI124" i="7" s="1"/>
  <c r="S109" i="7"/>
  <c r="AE109" i="7"/>
  <c r="AI109" i="7"/>
  <c r="S110" i="7"/>
  <c r="AE110" i="7"/>
  <c r="AI110" i="7"/>
  <c r="S111" i="7"/>
  <c r="AE111" i="7" s="1"/>
  <c r="AI111" i="7"/>
  <c r="S112" i="7"/>
  <c r="AE112" i="7"/>
  <c r="AI112" i="7"/>
  <c r="S113" i="7"/>
  <c r="AE113" i="7"/>
  <c r="AI113" i="7"/>
  <c r="S114" i="7"/>
  <c r="AE114" i="7" s="1"/>
  <c r="AI114" i="7"/>
  <c r="S115" i="7"/>
  <c r="AE115" i="7"/>
  <c r="AI115" i="7"/>
  <c r="S116" i="7"/>
  <c r="AE116" i="7"/>
  <c r="AI116" i="7"/>
  <c r="S117" i="7"/>
  <c r="AE117" i="7" s="1"/>
  <c r="AI117" i="7"/>
  <c r="S118" i="7"/>
  <c r="AE118" i="7"/>
  <c r="AI118" i="7"/>
  <c r="S119" i="7"/>
  <c r="AE119" i="7"/>
  <c r="AI119" i="7"/>
  <c r="S120" i="7"/>
  <c r="AE120" i="7" s="1"/>
  <c r="AI120" i="7"/>
  <c r="S121" i="7"/>
  <c r="AE121" i="7"/>
  <c r="AI121" i="7"/>
  <c r="S122" i="7"/>
  <c r="AE122" i="7"/>
  <c r="AI122" i="7"/>
  <c r="S123" i="7"/>
  <c r="AE123" i="7" s="1"/>
  <c r="AI123" i="7"/>
  <c r="D124" i="7"/>
  <c r="D125" i="7" s="1"/>
  <c r="G124" i="7"/>
  <c r="M124" i="7"/>
  <c r="V124" i="7"/>
  <c r="V125" i="7" s="1"/>
  <c r="Y124" i="7"/>
  <c r="AF124" i="7"/>
  <c r="AG124" i="7"/>
  <c r="AG125" i="7" s="1"/>
  <c r="G125" i="7"/>
  <c r="M125" i="7"/>
  <c r="Y125" i="7"/>
  <c r="AF125" i="7"/>
  <c r="AL11" i="7"/>
  <c r="AG84" i="7"/>
  <c r="AF84" i="7"/>
  <c r="Y84" i="7"/>
  <c r="V84" i="7"/>
  <c r="M84" i="7"/>
  <c r="G84" i="7"/>
  <c r="D84" i="7"/>
  <c r="AI83" i="7"/>
  <c r="S83" i="7"/>
  <c r="AE83" i="7" s="1"/>
  <c r="AI82" i="7"/>
  <c r="S82" i="7"/>
  <c r="AE82" i="7" s="1"/>
  <c r="AI81" i="7"/>
  <c r="S81" i="7"/>
  <c r="AE81" i="7" s="1"/>
  <c r="AI80" i="7"/>
  <c r="S80" i="7"/>
  <c r="AE80" i="7" s="1"/>
  <c r="AI79" i="7"/>
  <c r="S79" i="7"/>
  <c r="AE79" i="7" s="1"/>
  <c r="AI78" i="7"/>
  <c r="AE78" i="7"/>
  <c r="S78" i="7"/>
  <c r="AI77" i="7"/>
  <c r="S77" i="7"/>
  <c r="AE77" i="7" s="1"/>
  <c r="AI76" i="7"/>
  <c r="S76" i="7"/>
  <c r="AE76" i="7" s="1"/>
  <c r="AI75" i="7"/>
  <c r="S75" i="7"/>
  <c r="AE75" i="7" s="1"/>
  <c r="AI74" i="7"/>
  <c r="S74" i="7"/>
  <c r="AE74" i="7" s="1"/>
  <c r="AI73" i="7"/>
  <c r="S73" i="7"/>
  <c r="AE73" i="7" s="1"/>
  <c r="AI72" i="7"/>
  <c r="S72" i="7"/>
  <c r="AE72" i="7" s="1"/>
  <c r="AI71" i="7"/>
  <c r="AE71" i="7"/>
  <c r="S71" i="7"/>
  <c r="AI70" i="7"/>
  <c r="S70" i="7"/>
  <c r="AE70" i="7" s="1"/>
  <c r="AI69" i="7"/>
  <c r="S69" i="7"/>
  <c r="AE69" i="7" s="1"/>
  <c r="AI68" i="7"/>
  <c r="AE68" i="7"/>
  <c r="S68" i="7"/>
  <c r="AG67" i="7"/>
  <c r="AG85" i="7" s="1"/>
  <c r="AF67" i="7"/>
  <c r="AF85" i="7" s="1"/>
  <c r="Y67" i="7"/>
  <c r="Y85" i="7" s="1"/>
  <c r="V67" i="7"/>
  <c r="M67" i="7"/>
  <c r="M85" i="7" s="1"/>
  <c r="G67" i="7"/>
  <c r="D67" i="7"/>
  <c r="AI66" i="7"/>
  <c r="AE66" i="7"/>
  <c r="S66" i="7"/>
  <c r="AI65" i="7"/>
  <c r="S65" i="7"/>
  <c r="AE65" i="7" s="1"/>
  <c r="AI64" i="7"/>
  <c r="S64" i="7"/>
  <c r="AE64" i="7" s="1"/>
  <c r="AI63" i="7"/>
  <c r="AE63" i="7"/>
  <c r="S63" i="7"/>
  <c r="AI62" i="7"/>
  <c r="AE62" i="7"/>
  <c r="S62" i="7"/>
  <c r="AI61" i="7"/>
  <c r="S61" i="7"/>
  <c r="AE61" i="7" s="1"/>
  <c r="AI60" i="7"/>
  <c r="S60" i="7"/>
  <c r="AE60" i="7" s="1"/>
  <c r="AI59" i="7"/>
  <c r="S59" i="7"/>
  <c r="AE59" i="7" s="1"/>
  <c r="AI58" i="7"/>
  <c r="S58" i="7"/>
  <c r="AE58" i="7" s="1"/>
  <c r="AI57" i="7"/>
  <c r="AE57" i="7"/>
  <c r="S57" i="7"/>
  <c r="AI56" i="7"/>
  <c r="S56" i="7"/>
  <c r="AE56" i="7" s="1"/>
  <c r="AI55" i="7"/>
  <c r="S55" i="7"/>
  <c r="AE55" i="7" s="1"/>
  <c r="AI54" i="7"/>
  <c r="AE54" i="7"/>
  <c r="S54" i="7"/>
  <c r="AI53" i="7"/>
  <c r="AE53" i="7"/>
  <c r="S53" i="7"/>
  <c r="AI52" i="7"/>
  <c r="S52" i="7"/>
  <c r="S67" i="7" s="1"/>
  <c r="D7" i="7"/>
  <c r="AI109" i="2"/>
  <c r="AI110" i="2"/>
  <c r="AI111" i="2"/>
  <c r="AI112" i="2"/>
  <c r="AI113" i="2"/>
  <c r="AI114" i="2"/>
  <c r="AI115" i="2"/>
  <c r="AI116" i="2"/>
  <c r="AI117" i="2"/>
  <c r="AI118" i="2"/>
  <c r="AI119" i="2"/>
  <c r="AI120" i="2"/>
  <c r="AI121" i="2"/>
  <c r="AI122" i="2"/>
  <c r="AI123" i="2"/>
  <c r="AI108" i="2"/>
  <c r="AI93" i="2"/>
  <c r="AI94" i="2"/>
  <c r="AI95" i="2"/>
  <c r="AI96" i="2"/>
  <c r="AI97" i="2"/>
  <c r="AI98" i="2"/>
  <c r="AI99" i="2"/>
  <c r="AI100" i="2"/>
  <c r="AI101" i="2"/>
  <c r="AI102" i="2"/>
  <c r="AI103" i="2"/>
  <c r="AI104" i="2"/>
  <c r="AI105" i="2"/>
  <c r="AI106" i="2"/>
  <c r="AI92" i="2"/>
  <c r="AI17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68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52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28" i="2"/>
  <c r="AI13" i="2"/>
  <c r="AI14" i="2"/>
  <c r="AI15" i="2"/>
  <c r="AI16" i="2"/>
  <c r="AI18" i="2"/>
  <c r="AI19" i="2"/>
  <c r="AI20" i="2"/>
  <c r="AI21" i="2"/>
  <c r="AI22" i="2"/>
  <c r="AI23" i="2"/>
  <c r="AI24" i="2"/>
  <c r="AI25" i="2"/>
  <c r="AI26" i="2"/>
  <c r="AI12" i="2"/>
  <c r="AI29" i="7"/>
  <c r="AI30" i="7"/>
  <c r="AI31" i="7"/>
  <c r="AI32" i="7"/>
  <c r="AI33" i="7"/>
  <c r="AI34" i="7"/>
  <c r="AI35" i="7"/>
  <c r="AI36" i="7"/>
  <c r="AI37" i="7"/>
  <c r="AI38" i="7"/>
  <c r="AI39" i="7"/>
  <c r="AI40" i="7"/>
  <c r="AI41" i="7"/>
  <c r="AI42" i="7"/>
  <c r="AI43" i="7"/>
  <c r="AI28" i="7"/>
  <c r="AI44" i="7" s="1"/>
  <c r="AI13" i="7"/>
  <c r="AI14" i="7"/>
  <c r="AI15" i="7"/>
  <c r="AI16" i="7"/>
  <c r="AI17" i="7"/>
  <c r="AI18" i="7"/>
  <c r="AI19" i="7"/>
  <c r="AI20" i="7"/>
  <c r="AI21" i="7"/>
  <c r="AI22" i="7"/>
  <c r="AI23" i="7"/>
  <c r="AI24" i="7"/>
  <c r="AI25" i="7"/>
  <c r="AI26" i="7"/>
  <c r="AI12" i="7"/>
  <c r="AB493" i="7" l="1"/>
  <c r="AH492" i="7"/>
  <c r="AH493" i="7" s="1"/>
  <c r="AH494" i="7" s="1"/>
  <c r="AH495" i="7" s="1"/>
  <c r="AH496" i="7" s="1"/>
  <c r="AH497" i="7" s="1"/>
  <c r="AH498" i="7" s="1"/>
  <c r="AH499" i="7" s="1"/>
  <c r="AH500" i="7" s="1"/>
  <c r="AH501" i="7" s="1"/>
  <c r="AH502" i="7" s="1"/>
  <c r="AH503" i="7" s="1"/>
  <c r="AH504" i="7" s="1"/>
  <c r="AH505" i="7" s="1"/>
  <c r="AH506" i="7" s="1"/>
  <c r="AH508" i="7" s="1"/>
  <c r="AH509" i="7" s="1"/>
  <c r="AH510" i="7" s="1"/>
  <c r="AH511" i="7" s="1"/>
  <c r="AH512" i="7" s="1"/>
  <c r="AH513" i="7" s="1"/>
  <c r="AH514" i="7" s="1"/>
  <c r="AH515" i="7" s="1"/>
  <c r="AH516" i="7" s="1"/>
  <c r="AH517" i="7" s="1"/>
  <c r="AH518" i="7" s="1"/>
  <c r="AH519" i="7" s="1"/>
  <c r="AH520" i="7" s="1"/>
  <c r="AH521" i="7" s="1"/>
  <c r="AH522" i="7" s="1"/>
  <c r="AH523" i="7" s="1"/>
  <c r="S525" i="7"/>
  <c r="AE524" i="7"/>
  <c r="AH524" i="7" s="1"/>
  <c r="S524" i="7"/>
  <c r="AE492" i="7"/>
  <c r="AE507" i="7" s="1"/>
  <c r="AL491" i="7"/>
  <c r="AB453" i="7"/>
  <c r="AH452" i="7"/>
  <c r="AH453" i="7" s="1"/>
  <c r="AH454" i="7" s="1"/>
  <c r="AH455" i="7" s="1"/>
  <c r="AH456" i="7" s="1"/>
  <c r="AH457" i="7" s="1"/>
  <c r="AH458" i="7" s="1"/>
  <c r="AH459" i="7" s="1"/>
  <c r="AH460" i="7" s="1"/>
  <c r="AH461" i="7" s="1"/>
  <c r="AH462" i="7" s="1"/>
  <c r="AH463" i="7" s="1"/>
  <c r="AH464" i="7" s="1"/>
  <c r="AH465" i="7" s="1"/>
  <c r="AH466" i="7" s="1"/>
  <c r="AH468" i="7" s="1"/>
  <c r="AH469" i="7" s="1"/>
  <c r="AH470" i="7" s="1"/>
  <c r="AH471" i="7" s="1"/>
  <c r="AH472" i="7" s="1"/>
  <c r="AH473" i="7" s="1"/>
  <c r="AH474" i="7" s="1"/>
  <c r="AH475" i="7" s="1"/>
  <c r="AH476" i="7" s="1"/>
  <c r="AH477" i="7" s="1"/>
  <c r="AH478" i="7" s="1"/>
  <c r="AH479" i="7" s="1"/>
  <c r="AH480" i="7" s="1"/>
  <c r="AH481" i="7" s="1"/>
  <c r="AH482" i="7" s="1"/>
  <c r="AH483" i="7" s="1"/>
  <c r="S485" i="7"/>
  <c r="AE484" i="7"/>
  <c r="AH484" i="7" s="1"/>
  <c r="S484" i="7"/>
  <c r="AE452" i="7"/>
  <c r="AE467" i="7" s="1"/>
  <c r="AL451" i="7"/>
  <c r="AL412" i="7"/>
  <c r="AB413" i="7"/>
  <c r="AH412" i="7"/>
  <c r="AH413" i="7" s="1"/>
  <c r="AH414" i="7" s="1"/>
  <c r="AH415" i="7" s="1"/>
  <c r="AH416" i="7" s="1"/>
  <c r="AH417" i="7" s="1"/>
  <c r="AH418" i="7" s="1"/>
  <c r="AH419" i="7" s="1"/>
  <c r="AH420" i="7" s="1"/>
  <c r="AH421" i="7" s="1"/>
  <c r="AH422" i="7" s="1"/>
  <c r="AH423" i="7" s="1"/>
  <c r="AH424" i="7" s="1"/>
  <c r="AH425" i="7" s="1"/>
  <c r="AH426" i="7" s="1"/>
  <c r="AH428" i="7" s="1"/>
  <c r="AH429" i="7" s="1"/>
  <c r="AH430" i="7" s="1"/>
  <c r="AH431" i="7" s="1"/>
  <c r="AH432" i="7" s="1"/>
  <c r="AH433" i="7" s="1"/>
  <c r="AH434" i="7" s="1"/>
  <c r="AH435" i="7" s="1"/>
  <c r="AH436" i="7" s="1"/>
  <c r="AH437" i="7" s="1"/>
  <c r="AH438" i="7" s="1"/>
  <c r="AH439" i="7" s="1"/>
  <c r="AH440" i="7" s="1"/>
  <c r="AH441" i="7" s="1"/>
  <c r="AH442" i="7" s="1"/>
  <c r="AH443" i="7" s="1"/>
  <c r="S445" i="7"/>
  <c r="AE444" i="7"/>
  <c r="AH444" i="7" s="1"/>
  <c r="S444" i="7"/>
  <c r="AE412" i="7"/>
  <c r="AE427" i="7" s="1"/>
  <c r="AL411" i="7"/>
  <c r="AH372" i="7"/>
  <c r="AH373" i="7" s="1"/>
  <c r="AH374" i="7" s="1"/>
  <c r="AH375" i="7" s="1"/>
  <c r="AH376" i="7" s="1"/>
  <c r="AH377" i="7" s="1"/>
  <c r="AH378" i="7" s="1"/>
  <c r="AH379" i="7" s="1"/>
  <c r="AH380" i="7" s="1"/>
  <c r="AH381" i="7" s="1"/>
  <c r="AH382" i="7" s="1"/>
  <c r="AH383" i="7" s="1"/>
  <c r="AH384" i="7" s="1"/>
  <c r="AH385" i="7" s="1"/>
  <c r="AH386" i="7" s="1"/>
  <c r="AH389" i="7"/>
  <c r="AH390" i="7"/>
  <c r="AH391" i="7" s="1"/>
  <c r="AH392" i="7" s="1"/>
  <c r="AH393" i="7" s="1"/>
  <c r="AH394" i="7" s="1"/>
  <c r="AH395" i="7" s="1"/>
  <c r="AH396" i="7" s="1"/>
  <c r="AH397" i="7" s="1"/>
  <c r="AH398" i="7" s="1"/>
  <c r="AH399" i="7" s="1"/>
  <c r="AH400" i="7" s="1"/>
  <c r="AH401" i="7" s="1"/>
  <c r="AH402" i="7" s="1"/>
  <c r="AH403" i="7" s="1"/>
  <c r="AE404" i="7"/>
  <c r="AH404" i="7" s="1"/>
  <c r="AH388" i="7"/>
  <c r="AB373" i="7"/>
  <c r="S404" i="7"/>
  <c r="S405" i="7" s="1"/>
  <c r="AE372" i="7"/>
  <c r="AE387" i="7" s="1"/>
  <c r="AL371" i="7"/>
  <c r="AH332" i="7"/>
  <c r="AH333" i="7" s="1"/>
  <c r="AH334" i="7" s="1"/>
  <c r="AH335" i="7" s="1"/>
  <c r="AH336" i="7" s="1"/>
  <c r="AH337" i="7" s="1"/>
  <c r="AH338" i="7" s="1"/>
  <c r="AH339" i="7" s="1"/>
  <c r="AH340" i="7" s="1"/>
  <c r="AH341" i="7" s="1"/>
  <c r="AH342" i="7" s="1"/>
  <c r="AH343" i="7" s="1"/>
  <c r="AH344" i="7" s="1"/>
  <c r="AH345" i="7" s="1"/>
  <c r="AH346" i="7" s="1"/>
  <c r="AH348" i="7" s="1"/>
  <c r="AH349" i="7" s="1"/>
  <c r="AH350" i="7" s="1"/>
  <c r="AH351" i="7" s="1"/>
  <c r="AH352" i="7" s="1"/>
  <c r="AH353" i="7" s="1"/>
  <c r="AH354" i="7" s="1"/>
  <c r="AH355" i="7" s="1"/>
  <c r="AH356" i="7" s="1"/>
  <c r="AH357" i="7" s="1"/>
  <c r="AH358" i="7" s="1"/>
  <c r="AH359" i="7" s="1"/>
  <c r="AH360" i="7" s="1"/>
  <c r="AH361" i="7" s="1"/>
  <c r="AH362" i="7" s="1"/>
  <c r="AH363" i="7" s="1"/>
  <c r="S365" i="7"/>
  <c r="AE364" i="7"/>
  <c r="AH364" i="7" s="1"/>
  <c r="AB333" i="7"/>
  <c r="S364" i="7"/>
  <c r="AE332" i="7"/>
  <c r="AE347" i="7" s="1"/>
  <c r="AL331" i="7"/>
  <c r="AE324" i="7"/>
  <c r="AH324" i="7" s="1"/>
  <c r="AB293" i="7"/>
  <c r="AE292" i="7"/>
  <c r="AE307" i="7" s="1"/>
  <c r="AL291" i="7"/>
  <c r="AE284" i="7"/>
  <c r="AH284" i="7" s="1"/>
  <c r="AB253" i="7"/>
  <c r="S285" i="7"/>
  <c r="S284" i="7"/>
  <c r="AE252" i="7"/>
  <c r="AE267" i="7" s="1"/>
  <c r="AL251" i="7"/>
  <c r="AE244" i="7"/>
  <c r="AH244" i="7" s="1"/>
  <c r="AI245" i="7"/>
  <c r="AB213" i="7"/>
  <c r="S244" i="7"/>
  <c r="S245" i="7" s="1"/>
  <c r="AE212" i="7"/>
  <c r="AE227" i="7" s="1"/>
  <c r="AL211" i="7"/>
  <c r="S205" i="7"/>
  <c r="AE204" i="7"/>
  <c r="AH204" i="7" s="1"/>
  <c r="AB173" i="7"/>
  <c r="AH172" i="7"/>
  <c r="AH173" i="7" s="1"/>
  <c r="AH174" i="7" s="1"/>
  <c r="AH175" i="7" s="1"/>
  <c r="AH176" i="7" s="1"/>
  <c r="AH177" i="7" s="1"/>
  <c r="AH178" i="7" s="1"/>
  <c r="AH179" i="7" s="1"/>
  <c r="AH180" i="7" s="1"/>
  <c r="AH181" i="7" s="1"/>
  <c r="AH182" i="7" s="1"/>
  <c r="AH183" i="7" s="1"/>
  <c r="AH184" i="7" s="1"/>
  <c r="AH185" i="7" s="1"/>
  <c r="AH186" i="7" s="1"/>
  <c r="AH188" i="7" s="1"/>
  <c r="AH189" i="7" s="1"/>
  <c r="AH190" i="7" s="1"/>
  <c r="AH191" i="7" s="1"/>
  <c r="AH192" i="7" s="1"/>
  <c r="AH193" i="7" s="1"/>
  <c r="AH194" i="7" s="1"/>
  <c r="AH195" i="7" s="1"/>
  <c r="AH196" i="7" s="1"/>
  <c r="AH197" i="7" s="1"/>
  <c r="AH198" i="7" s="1"/>
  <c r="AH199" i="7" s="1"/>
  <c r="AH200" i="7" s="1"/>
  <c r="AH201" i="7" s="1"/>
  <c r="AH202" i="7" s="1"/>
  <c r="AH203" i="7" s="1"/>
  <c r="S204" i="7"/>
  <c r="AE172" i="7"/>
  <c r="AE187" i="7" s="1"/>
  <c r="AL171" i="7"/>
  <c r="AH147" i="7"/>
  <c r="AH165" i="7" s="1"/>
  <c r="AE165" i="7"/>
  <c r="AE164" i="7"/>
  <c r="AH164" i="7" s="1"/>
  <c r="AH148" i="7"/>
  <c r="AH149" i="7" s="1"/>
  <c r="AH150" i="7" s="1"/>
  <c r="AH151" i="7" s="1"/>
  <c r="AH152" i="7" s="1"/>
  <c r="AH153" i="7" s="1"/>
  <c r="AH154" i="7" s="1"/>
  <c r="AH155" i="7" s="1"/>
  <c r="AH156" i="7" s="1"/>
  <c r="AH157" i="7" s="1"/>
  <c r="AH158" i="7" s="1"/>
  <c r="AH159" i="7" s="1"/>
  <c r="AH160" i="7" s="1"/>
  <c r="AH161" i="7" s="1"/>
  <c r="AH162" i="7" s="1"/>
  <c r="AH163" i="7" s="1"/>
  <c r="AL132" i="7"/>
  <c r="AB133" i="7"/>
  <c r="AH132" i="7"/>
  <c r="AH133" i="7" s="1"/>
  <c r="AH134" i="7" s="1"/>
  <c r="AH135" i="7" s="1"/>
  <c r="AH136" i="7" s="1"/>
  <c r="AH137" i="7" s="1"/>
  <c r="AH138" i="7" s="1"/>
  <c r="AH139" i="7" s="1"/>
  <c r="AH140" i="7" s="1"/>
  <c r="AH141" i="7" s="1"/>
  <c r="AH142" i="7" s="1"/>
  <c r="AH143" i="7" s="1"/>
  <c r="AH144" i="7" s="1"/>
  <c r="AH145" i="7" s="1"/>
  <c r="AH146" i="7" s="1"/>
  <c r="S164" i="7"/>
  <c r="AL131" i="7"/>
  <c r="S147" i="7"/>
  <c r="S165" i="7" s="1"/>
  <c r="AB93" i="7"/>
  <c r="AH92" i="7"/>
  <c r="AH93" i="7" s="1"/>
  <c r="AH94" i="7" s="1"/>
  <c r="AH95" i="7" s="1"/>
  <c r="AH96" i="7" s="1"/>
  <c r="AH97" i="7" s="1"/>
  <c r="AH98" i="7" s="1"/>
  <c r="AH99" i="7" s="1"/>
  <c r="AH100" i="7" s="1"/>
  <c r="AH101" i="7" s="1"/>
  <c r="AH102" i="7" s="1"/>
  <c r="AH103" i="7" s="1"/>
  <c r="AH104" i="7" s="1"/>
  <c r="AH105" i="7" s="1"/>
  <c r="AH106" i="7" s="1"/>
  <c r="AE108" i="7"/>
  <c r="S107" i="7"/>
  <c r="S125" i="7" s="1"/>
  <c r="AE92" i="7"/>
  <c r="AE107" i="7" s="1"/>
  <c r="AI67" i="7"/>
  <c r="V85" i="7"/>
  <c r="AI84" i="7"/>
  <c r="D85" i="7"/>
  <c r="G85" i="7"/>
  <c r="S84" i="7"/>
  <c r="S85" i="7" s="1"/>
  <c r="AE84" i="7"/>
  <c r="AH84" i="7" s="1"/>
  <c r="AE52" i="7"/>
  <c r="AG44" i="7"/>
  <c r="AF44" i="7"/>
  <c r="Y44" i="7"/>
  <c r="V44" i="7"/>
  <c r="M44" i="7"/>
  <c r="G44" i="7"/>
  <c r="D44" i="7"/>
  <c r="D45" i="7" s="1"/>
  <c r="S43" i="7"/>
  <c r="AE43" i="7" s="1"/>
  <c r="S42" i="7"/>
  <c r="AE42" i="7" s="1"/>
  <c r="S41" i="7"/>
  <c r="AE41" i="7" s="1"/>
  <c r="S40" i="7"/>
  <c r="AE40" i="7" s="1"/>
  <c r="S39" i="7"/>
  <c r="AE39" i="7" s="1"/>
  <c r="S38" i="7"/>
  <c r="AE38" i="7" s="1"/>
  <c r="S37" i="7"/>
  <c r="AE37" i="7" s="1"/>
  <c r="S36" i="7"/>
  <c r="AE36" i="7" s="1"/>
  <c r="S35" i="7"/>
  <c r="AE35" i="7" s="1"/>
  <c r="S34" i="7"/>
  <c r="AE34" i="7" s="1"/>
  <c r="AE33" i="7"/>
  <c r="S33" i="7"/>
  <c r="S32" i="7"/>
  <c r="AE32" i="7" s="1"/>
  <c r="S31" i="7"/>
  <c r="AE31" i="7" s="1"/>
  <c r="S30" i="7"/>
  <c r="AE30" i="7" s="1"/>
  <c r="S29" i="7"/>
  <c r="AE29" i="7" s="1"/>
  <c r="S28" i="7"/>
  <c r="AE28" i="7" s="1"/>
  <c r="AG27" i="7"/>
  <c r="AF27" i="7"/>
  <c r="Y27" i="7"/>
  <c r="Y45" i="7" s="1"/>
  <c r="V27" i="7"/>
  <c r="M27" i="7"/>
  <c r="M45" i="7" s="1"/>
  <c r="G27" i="7"/>
  <c r="G45" i="7" s="1"/>
  <c r="D27" i="7"/>
  <c r="S26" i="7"/>
  <c r="AE26" i="7" s="1"/>
  <c r="AE25" i="7"/>
  <c r="S25" i="7"/>
  <c r="S24" i="7"/>
  <c r="AE24" i="7" s="1"/>
  <c r="S23" i="7"/>
  <c r="AE23" i="7" s="1"/>
  <c r="S22" i="7"/>
  <c r="AE22" i="7" s="1"/>
  <c r="S21" i="7"/>
  <c r="AE21" i="7" s="1"/>
  <c r="S20" i="7"/>
  <c r="AE20" i="7" s="1"/>
  <c r="S19" i="7"/>
  <c r="AE19" i="7" s="1"/>
  <c r="S18" i="7"/>
  <c r="AE18" i="7" s="1"/>
  <c r="S17" i="7"/>
  <c r="AE17" i="7" s="1"/>
  <c r="S16" i="7"/>
  <c r="AE16" i="7" s="1"/>
  <c r="S15" i="7"/>
  <c r="AE15" i="7" s="1"/>
  <c r="S14" i="7"/>
  <c r="AE14" i="7" s="1"/>
  <c r="AE13" i="7"/>
  <c r="S13" i="7"/>
  <c r="S12" i="7"/>
  <c r="AE12" i="7" s="1"/>
  <c r="AH12" i="7" s="1"/>
  <c r="P12" i="7"/>
  <c r="P13" i="7" s="1"/>
  <c r="P14" i="7" s="1"/>
  <c r="P15" i="7" s="1"/>
  <c r="P16" i="7" s="1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51" i="7" s="1"/>
  <c r="P52" i="7" s="1"/>
  <c r="P53" i="7" s="1"/>
  <c r="P54" i="7" s="1"/>
  <c r="P55" i="7" s="1"/>
  <c r="P56" i="7" s="1"/>
  <c r="P57" i="7" s="1"/>
  <c r="P58" i="7" s="1"/>
  <c r="P59" i="7" s="1"/>
  <c r="P60" i="7" s="1"/>
  <c r="P61" i="7" s="1"/>
  <c r="P62" i="7" s="1"/>
  <c r="P63" i="7" s="1"/>
  <c r="P64" i="7" s="1"/>
  <c r="P65" i="7" s="1"/>
  <c r="P66" i="7" s="1"/>
  <c r="P67" i="7" s="1"/>
  <c r="P68" i="7" s="1"/>
  <c r="P69" i="7" s="1"/>
  <c r="P70" i="7" s="1"/>
  <c r="P71" i="7" s="1"/>
  <c r="P72" i="7" s="1"/>
  <c r="P73" i="7" s="1"/>
  <c r="P74" i="7" s="1"/>
  <c r="P75" i="7" s="1"/>
  <c r="P76" i="7" s="1"/>
  <c r="P77" i="7" s="1"/>
  <c r="P78" i="7" s="1"/>
  <c r="P79" i="7" s="1"/>
  <c r="P80" i="7" s="1"/>
  <c r="P81" i="7" s="1"/>
  <c r="P82" i="7" s="1"/>
  <c r="P83" i="7" s="1"/>
  <c r="P84" i="7" s="1"/>
  <c r="P85" i="7" s="1"/>
  <c r="J12" i="7"/>
  <c r="J13" i="7" s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51" i="7" s="1"/>
  <c r="J52" i="7" s="1"/>
  <c r="J53" i="7" s="1"/>
  <c r="J54" i="7" s="1"/>
  <c r="J55" i="7" s="1"/>
  <c r="J56" i="7" s="1"/>
  <c r="J57" i="7" s="1"/>
  <c r="J58" i="7" s="1"/>
  <c r="J59" i="7" s="1"/>
  <c r="J60" i="7" s="1"/>
  <c r="J61" i="7" s="1"/>
  <c r="J62" i="7" s="1"/>
  <c r="J63" i="7" s="1"/>
  <c r="J64" i="7" s="1"/>
  <c r="J65" i="7" s="1"/>
  <c r="J66" i="7" s="1"/>
  <c r="J67" i="7" s="1"/>
  <c r="J68" i="7" s="1"/>
  <c r="J69" i="7" s="1"/>
  <c r="J70" i="7" s="1"/>
  <c r="J71" i="7" s="1"/>
  <c r="J72" i="7" s="1"/>
  <c r="J73" i="7" s="1"/>
  <c r="J74" i="7" s="1"/>
  <c r="J75" i="7" s="1"/>
  <c r="J76" i="7" s="1"/>
  <c r="J77" i="7" s="1"/>
  <c r="J78" i="7" s="1"/>
  <c r="J79" i="7" s="1"/>
  <c r="J80" i="7" s="1"/>
  <c r="J81" i="7" s="1"/>
  <c r="J82" i="7" s="1"/>
  <c r="J83" i="7" s="1"/>
  <c r="J84" i="7" s="1"/>
  <c r="J85" i="7" s="1"/>
  <c r="AL11" i="2"/>
  <c r="AH507" i="7" l="1"/>
  <c r="AH525" i="7" s="1"/>
  <c r="AE525" i="7"/>
  <c r="AB494" i="7"/>
  <c r="AL493" i="7"/>
  <c r="AL492" i="7"/>
  <c r="AH467" i="7"/>
  <c r="AH485" i="7" s="1"/>
  <c r="AE485" i="7"/>
  <c r="AL452" i="7"/>
  <c r="AB454" i="7"/>
  <c r="AL453" i="7"/>
  <c r="AH427" i="7"/>
  <c r="AH445" i="7" s="1"/>
  <c r="AE445" i="7"/>
  <c r="AB414" i="7"/>
  <c r="AL413" i="7"/>
  <c r="AB374" i="7"/>
  <c r="AL373" i="7"/>
  <c r="AH387" i="7"/>
  <c r="AH405" i="7" s="1"/>
  <c r="AE405" i="7"/>
  <c r="AL372" i="7"/>
  <c r="AB334" i="7"/>
  <c r="AL333" i="7"/>
  <c r="AH347" i="7"/>
  <c r="AH365" i="7" s="1"/>
  <c r="AE365" i="7"/>
  <c r="AL332" i="7"/>
  <c r="AB294" i="7"/>
  <c r="AH307" i="7"/>
  <c r="AH325" i="7" s="1"/>
  <c r="AE325" i="7"/>
  <c r="AH292" i="7"/>
  <c r="AB254" i="7"/>
  <c r="AH267" i="7"/>
  <c r="AH285" i="7" s="1"/>
  <c r="AE285" i="7"/>
  <c r="AH252" i="7"/>
  <c r="AH227" i="7"/>
  <c r="AH245" i="7" s="1"/>
  <c r="AE245" i="7"/>
  <c r="AH212" i="7"/>
  <c r="AB214" i="7"/>
  <c r="AH187" i="7"/>
  <c r="AH205" i="7" s="1"/>
  <c r="AE205" i="7"/>
  <c r="AB174" i="7"/>
  <c r="AL173" i="7"/>
  <c r="AL172" i="7"/>
  <c r="AB134" i="7"/>
  <c r="AL133" i="7"/>
  <c r="AH108" i="7"/>
  <c r="AH109" i="7" s="1"/>
  <c r="AH110" i="7" s="1"/>
  <c r="AH111" i="7" s="1"/>
  <c r="AH112" i="7" s="1"/>
  <c r="AH113" i="7" s="1"/>
  <c r="AH114" i="7" s="1"/>
  <c r="AH115" i="7" s="1"/>
  <c r="AH116" i="7" s="1"/>
  <c r="AH117" i="7" s="1"/>
  <c r="AH118" i="7" s="1"/>
  <c r="AH119" i="7" s="1"/>
  <c r="AH120" i="7" s="1"/>
  <c r="AH121" i="7" s="1"/>
  <c r="AH122" i="7" s="1"/>
  <c r="AH123" i="7" s="1"/>
  <c r="AE124" i="7"/>
  <c r="AH124" i="7" s="1"/>
  <c r="AB94" i="7"/>
  <c r="AL93" i="7"/>
  <c r="AL92" i="7"/>
  <c r="AH107" i="7"/>
  <c r="AB12" i="7"/>
  <c r="AB13" i="7" s="1"/>
  <c r="AB14" i="7" s="1"/>
  <c r="AB15" i="7" s="1"/>
  <c r="AF45" i="7"/>
  <c r="AI85" i="7"/>
  <c r="V45" i="7"/>
  <c r="AE67" i="7"/>
  <c r="AG45" i="7"/>
  <c r="AE27" i="7"/>
  <c r="AH27" i="7" s="1"/>
  <c r="AI27" i="7"/>
  <c r="J44" i="7"/>
  <c r="J45" i="7" s="1"/>
  <c r="P44" i="7"/>
  <c r="P45" i="7" s="1"/>
  <c r="S44" i="7"/>
  <c r="AE44" i="7"/>
  <c r="AH44" i="7" s="1"/>
  <c r="AH13" i="7"/>
  <c r="AH14" i="7" s="1"/>
  <c r="AH15" i="7" s="1"/>
  <c r="AH16" i="7" s="1"/>
  <c r="AH17" i="7" s="1"/>
  <c r="AH18" i="7" s="1"/>
  <c r="AH19" i="7" s="1"/>
  <c r="AH20" i="7" s="1"/>
  <c r="AH21" i="7" s="1"/>
  <c r="AH22" i="7" s="1"/>
  <c r="AH23" i="7" s="1"/>
  <c r="AH24" i="7" s="1"/>
  <c r="AH25" i="7" s="1"/>
  <c r="AH26" i="7" s="1"/>
  <c r="AH28" i="7" s="1"/>
  <c r="AH29" i="7" s="1"/>
  <c r="AH30" i="7" s="1"/>
  <c r="AH31" i="7" s="1"/>
  <c r="AH32" i="7" s="1"/>
  <c r="AH33" i="7" s="1"/>
  <c r="AH34" i="7" s="1"/>
  <c r="AH35" i="7" s="1"/>
  <c r="AH36" i="7" s="1"/>
  <c r="AH37" i="7" s="1"/>
  <c r="AH38" i="7" s="1"/>
  <c r="AH39" i="7" s="1"/>
  <c r="AH40" i="7" s="1"/>
  <c r="AH41" i="7" s="1"/>
  <c r="AH42" i="7" s="1"/>
  <c r="AH43" i="7" s="1"/>
  <c r="AH51" i="7" s="1"/>
  <c r="AH52" i="7" s="1"/>
  <c r="AH53" i="7" s="1"/>
  <c r="AH54" i="7" s="1"/>
  <c r="AH55" i="7" s="1"/>
  <c r="AH56" i="7" s="1"/>
  <c r="AH57" i="7" s="1"/>
  <c r="AH58" i="7" s="1"/>
  <c r="AH59" i="7" s="1"/>
  <c r="AH60" i="7" s="1"/>
  <c r="AH61" i="7" s="1"/>
  <c r="AH62" i="7" s="1"/>
  <c r="AH63" i="7" s="1"/>
  <c r="AH64" i="7" s="1"/>
  <c r="AH65" i="7" s="1"/>
  <c r="AH66" i="7" s="1"/>
  <c r="AH68" i="7" s="1"/>
  <c r="AH69" i="7" s="1"/>
  <c r="AH70" i="7" s="1"/>
  <c r="AH71" i="7" s="1"/>
  <c r="AH72" i="7" s="1"/>
  <c r="AH73" i="7" s="1"/>
  <c r="AH74" i="7" s="1"/>
  <c r="AH75" i="7" s="1"/>
  <c r="AH76" i="7" s="1"/>
  <c r="AH77" i="7" s="1"/>
  <c r="AH78" i="7" s="1"/>
  <c r="AH79" i="7" s="1"/>
  <c r="AH80" i="7" s="1"/>
  <c r="AH81" i="7" s="1"/>
  <c r="AH82" i="7" s="1"/>
  <c r="AH83" i="7" s="1"/>
  <c r="S27" i="7"/>
  <c r="AG125" i="2"/>
  <c r="AG124" i="2"/>
  <c r="AF124" i="2"/>
  <c r="Y124" i="2"/>
  <c r="V124" i="2"/>
  <c r="M124" i="2"/>
  <c r="G124" i="2"/>
  <c r="G125" i="2" s="1"/>
  <c r="D124" i="2"/>
  <c r="D125" i="2" s="1"/>
  <c r="S123" i="2"/>
  <c r="AE123" i="2" s="1"/>
  <c r="S122" i="2"/>
  <c r="AE122" i="2" s="1"/>
  <c r="AE121" i="2"/>
  <c r="S121" i="2"/>
  <c r="S120" i="2"/>
  <c r="AE120" i="2" s="1"/>
  <c r="S119" i="2"/>
  <c r="AE119" i="2" s="1"/>
  <c r="AE118" i="2"/>
  <c r="S118" i="2"/>
  <c r="S117" i="2"/>
  <c r="AE117" i="2" s="1"/>
  <c r="S116" i="2"/>
  <c r="AE116" i="2" s="1"/>
  <c r="AE115" i="2"/>
  <c r="S115" i="2"/>
  <c r="S114" i="2"/>
  <c r="AE114" i="2" s="1"/>
  <c r="S113" i="2"/>
  <c r="AE113" i="2" s="1"/>
  <c r="AE112" i="2"/>
  <c r="S112" i="2"/>
  <c r="S111" i="2"/>
  <c r="AE111" i="2" s="1"/>
  <c r="S110" i="2"/>
  <c r="AE110" i="2" s="1"/>
  <c r="AE109" i="2"/>
  <c r="S109" i="2"/>
  <c r="AI124" i="2"/>
  <c r="S108" i="2"/>
  <c r="AE108" i="2" s="1"/>
  <c r="AG107" i="2"/>
  <c r="AF107" i="2"/>
  <c r="AF125" i="2" s="1"/>
  <c r="Y107" i="2"/>
  <c r="Y125" i="2" s="1"/>
  <c r="V107" i="2"/>
  <c r="V125" i="2" s="1"/>
  <c r="M107" i="2"/>
  <c r="M125" i="2" s="1"/>
  <c r="G107" i="2"/>
  <c r="D107" i="2"/>
  <c r="S106" i="2"/>
  <c r="AE106" i="2" s="1"/>
  <c r="S105" i="2"/>
  <c r="AE105" i="2" s="1"/>
  <c r="AE104" i="2"/>
  <c r="S104" i="2"/>
  <c r="S103" i="2"/>
  <c r="AE103" i="2" s="1"/>
  <c r="S102" i="2"/>
  <c r="AE102" i="2" s="1"/>
  <c r="AE101" i="2"/>
  <c r="S101" i="2"/>
  <c r="S100" i="2"/>
  <c r="AE100" i="2" s="1"/>
  <c r="S99" i="2"/>
  <c r="AE99" i="2" s="1"/>
  <c r="AE98" i="2"/>
  <c r="S98" i="2"/>
  <c r="S97" i="2"/>
  <c r="AE97" i="2" s="1"/>
  <c r="S96" i="2"/>
  <c r="AE96" i="2" s="1"/>
  <c r="AE95" i="2"/>
  <c r="S95" i="2"/>
  <c r="S94" i="2"/>
  <c r="AE94" i="2" s="1"/>
  <c r="AI107" i="2"/>
  <c r="S93" i="2"/>
  <c r="AE93" i="2" s="1"/>
  <c r="AE92" i="2"/>
  <c r="S92" i="2"/>
  <c r="S107" i="2" s="1"/>
  <c r="AF85" i="2"/>
  <c r="AG84" i="2"/>
  <c r="AG85" i="2" s="1"/>
  <c r="AF84" i="2"/>
  <c r="Y84" i="2"/>
  <c r="V84" i="2"/>
  <c r="M84" i="2"/>
  <c r="G84" i="2"/>
  <c r="D84" i="2"/>
  <c r="S83" i="2"/>
  <c r="AE83" i="2" s="1"/>
  <c r="S82" i="2"/>
  <c r="AE82" i="2" s="1"/>
  <c r="AE81" i="2"/>
  <c r="S81" i="2"/>
  <c r="AE80" i="2"/>
  <c r="S80" i="2"/>
  <c r="S79" i="2"/>
  <c r="AE79" i="2" s="1"/>
  <c r="S78" i="2"/>
  <c r="AE78" i="2" s="1"/>
  <c r="S77" i="2"/>
  <c r="AE77" i="2" s="1"/>
  <c r="S76" i="2"/>
  <c r="AE76" i="2" s="1"/>
  <c r="AE75" i="2"/>
  <c r="S75" i="2"/>
  <c r="AE74" i="2"/>
  <c r="S74" i="2"/>
  <c r="S73" i="2"/>
  <c r="AE73" i="2" s="1"/>
  <c r="S72" i="2"/>
  <c r="AE72" i="2" s="1"/>
  <c r="S71" i="2"/>
  <c r="AE71" i="2" s="1"/>
  <c r="S70" i="2"/>
  <c r="AE70" i="2" s="1"/>
  <c r="AE69" i="2"/>
  <c r="S69" i="2"/>
  <c r="AI84" i="2"/>
  <c r="AE68" i="2"/>
  <c r="S68" i="2"/>
  <c r="S84" i="2" s="1"/>
  <c r="AG67" i="2"/>
  <c r="AF67" i="2"/>
  <c r="Y67" i="2"/>
  <c r="Y85" i="2" s="1"/>
  <c r="V67" i="2"/>
  <c r="V85" i="2" s="1"/>
  <c r="M67" i="2"/>
  <c r="G67" i="2"/>
  <c r="D67" i="2"/>
  <c r="S66" i="2"/>
  <c r="AE66" i="2" s="1"/>
  <c r="S65" i="2"/>
  <c r="AE65" i="2" s="1"/>
  <c r="AE64" i="2"/>
  <c r="S64" i="2"/>
  <c r="AE63" i="2"/>
  <c r="S63" i="2"/>
  <c r="S62" i="2"/>
  <c r="AE62" i="2" s="1"/>
  <c r="S61" i="2"/>
  <c r="AE61" i="2" s="1"/>
  <c r="S60" i="2"/>
  <c r="AE60" i="2" s="1"/>
  <c r="S59" i="2"/>
  <c r="AE59" i="2" s="1"/>
  <c r="AE58" i="2"/>
  <c r="S58" i="2"/>
  <c r="AE57" i="2"/>
  <c r="S57" i="2"/>
  <c r="S56" i="2"/>
  <c r="AE56" i="2" s="1"/>
  <c r="AI67" i="2"/>
  <c r="S55" i="2"/>
  <c r="AE55" i="2" s="1"/>
  <c r="S54" i="2"/>
  <c r="AE54" i="2" s="1"/>
  <c r="S53" i="2"/>
  <c r="AE53" i="2" s="1"/>
  <c r="AE52" i="2"/>
  <c r="S52" i="2"/>
  <c r="Y44" i="2"/>
  <c r="V44" i="2"/>
  <c r="AG27" i="2"/>
  <c r="AF27" i="2"/>
  <c r="AG44" i="2"/>
  <c r="AG45" i="2" s="1"/>
  <c r="AF44" i="2"/>
  <c r="AE43" i="2"/>
  <c r="AE42" i="2"/>
  <c r="AE41" i="2"/>
  <c r="AE40" i="2"/>
  <c r="AE39" i="2"/>
  <c r="AE38" i="2"/>
  <c r="AE37" i="2"/>
  <c r="AE36" i="2"/>
  <c r="AE35" i="2"/>
  <c r="AE34" i="2"/>
  <c r="AE33" i="2"/>
  <c r="AE32" i="2"/>
  <c r="AE30" i="2"/>
  <c r="AE29" i="2"/>
  <c r="AE28" i="2"/>
  <c r="AE26" i="2"/>
  <c r="AE25" i="2"/>
  <c r="AE24" i="2"/>
  <c r="AE23" i="2"/>
  <c r="AE19" i="2"/>
  <c r="AE13" i="2"/>
  <c r="AH12" i="2"/>
  <c r="AH13" i="2" s="1"/>
  <c r="AE12" i="2"/>
  <c r="AB12" i="2"/>
  <c r="M44" i="2"/>
  <c r="G44" i="2"/>
  <c r="G45" i="2" s="1"/>
  <c r="D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AE31" i="2" s="1"/>
  <c r="S30" i="2"/>
  <c r="S29" i="2"/>
  <c r="S28" i="2"/>
  <c r="Y27" i="2"/>
  <c r="V27" i="2"/>
  <c r="M27" i="2"/>
  <c r="G27" i="2"/>
  <c r="D27" i="2"/>
  <c r="S26" i="2"/>
  <c r="S25" i="2"/>
  <c r="S24" i="2"/>
  <c r="S23" i="2"/>
  <c r="S22" i="2"/>
  <c r="AE22" i="2" s="1"/>
  <c r="S21" i="2"/>
  <c r="AE21" i="2" s="1"/>
  <c r="S20" i="2"/>
  <c r="AE20" i="2" s="1"/>
  <c r="S19" i="2"/>
  <c r="S18" i="2"/>
  <c r="AE18" i="2" s="1"/>
  <c r="S17" i="2"/>
  <c r="AE17" i="2" s="1"/>
  <c r="S16" i="2"/>
  <c r="AE16" i="2" s="1"/>
  <c r="S15" i="2"/>
  <c r="AE15" i="2" s="1"/>
  <c r="S14" i="2"/>
  <c r="AE14" i="2" s="1"/>
  <c r="S13" i="2"/>
  <c r="S12" i="2"/>
  <c r="P12" i="2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34" i="2" s="1"/>
  <c r="P35" i="2" s="1"/>
  <c r="P36" i="2" s="1"/>
  <c r="P37" i="2" s="1"/>
  <c r="P38" i="2" s="1"/>
  <c r="P39" i="2" s="1"/>
  <c r="P40" i="2" s="1"/>
  <c r="P41" i="2" s="1"/>
  <c r="P42" i="2" s="1"/>
  <c r="P43" i="2" s="1"/>
  <c r="P44" i="2" s="1"/>
  <c r="P45" i="2" s="1"/>
  <c r="J12" i="2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J45" i="2" s="1"/>
  <c r="AL494" i="7" l="1"/>
  <c r="AB495" i="7"/>
  <c r="AL454" i="7"/>
  <c r="AB455" i="7"/>
  <c r="AL414" i="7"/>
  <c r="AB415" i="7"/>
  <c r="AL374" i="7"/>
  <c r="AB375" i="7"/>
  <c r="AL334" i="7"/>
  <c r="AB335" i="7"/>
  <c r="AH293" i="7"/>
  <c r="AL292" i="7"/>
  <c r="AB295" i="7"/>
  <c r="AB255" i="7"/>
  <c r="AH253" i="7"/>
  <c r="AL252" i="7"/>
  <c r="AB215" i="7"/>
  <c r="AH213" i="7"/>
  <c r="AL212" i="7"/>
  <c r="AL174" i="7"/>
  <c r="AB175" i="7"/>
  <c r="AL134" i="7"/>
  <c r="AB135" i="7"/>
  <c r="AB95" i="7"/>
  <c r="AL94" i="7"/>
  <c r="AH125" i="7"/>
  <c r="AE125" i="7"/>
  <c r="AL12" i="7"/>
  <c r="AH67" i="7"/>
  <c r="AH85" i="7" s="1"/>
  <c r="AE85" i="7"/>
  <c r="AI45" i="7"/>
  <c r="AL13" i="7"/>
  <c r="AL14" i="7"/>
  <c r="S45" i="7"/>
  <c r="AH45" i="7"/>
  <c r="AE45" i="7"/>
  <c r="AB16" i="7"/>
  <c r="AL15" i="7"/>
  <c r="AH44" i="2"/>
  <c r="AF45" i="2"/>
  <c r="AH14" i="2"/>
  <c r="AB13" i="2"/>
  <c r="AL12" i="2"/>
  <c r="S44" i="2"/>
  <c r="M45" i="2"/>
  <c r="D45" i="2"/>
  <c r="P51" i="2"/>
  <c r="P52" i="2" s="1"/>
  <c r="P53" i="2" s="1"/>
  <c r="P54" i="2" s="1"/>
  <c r="P55" i="2" s="1"/>
  <c r="P56" i="2" s="1"/>
  <c r="P57" i="2" s="1"/>
  <c r="P58" i="2" s="1"/>
  <c r="P59" i="2" s="1"/>
  <c r="P60" i="2" s="1"/>
  <c r="P61" i="2" s="1"/>
  <c r="P62" i="2" s="1"/>
  <c r="P63" i="2" s="1"/>
  <c r="P64" i="2" s="1"/>
  <c r="P65" i="2" s="1"/>
  <c r="P66" i="2" s="1"/>
  <c r="P67" i="2" s="1"/>
  <c r="P68" i="2" s="1"/>
  <c r="P69" i="2" s="1"/>
  <c r="P70" i="2" s="1"/>
  <c r="P71" i="2" s="1"/>
  <c r="P72" i="2" s="1"/>
  <c r="P73" i="2" s="1"/>
  <c r="P74" i="2" s="1"/>
  <c r="P75" i="2" s="1"/>
  <c r="P76" i="2" s="1"/>
  <c r="P77" i="2" s="1"/>
  <c r="P78" i="2" s="1"/>
  <c r="P79" i="2" s="1"/>
  <c r="P80" i="2" s="1"/>
  <c r="P81" i="2" s="1"/>
  <c r="P82" i="2" s="1"/>
  <c r="P83" i="2" s="1"/>
  <c r="J51" i="2"/>
  <c r="J52" i="2" s="1"/>
  <c r="J53" i="2" s="1"/>
  <c r="J54" i="2" s="1"/>
  <c r="J55" i="2" s="1"/>
  <c r="J56" i="2" s="1"/>
  <c r="J57" i="2" s="1"/>
  <c r="J58" i="2" s="1"/>
  <c r="J59" i="2" s="1"/>
  <c r="J60" i="2" s="1"/>
  <c r="J61" i="2" s="1"/>
  <c r="J62" i="2" s="1"/>
  <c r="J63" i="2" s="1"/>
  <c r="J64" i="2" s="1"/>
  <c r="J65" i="2" s="1"/>
  <c r="J66" i="2" s="1"/>
  <c r="J67" i="2" s="1"/>
  <c r="J68" i="2" s="1"/>
  <c r="J69" i="2" s="1"/>
  <c r="J70" i="2" s="1"/>
  <c r="J71" i="2" s="1"/>
  <c r="J72" i="2" s="1"/>
  <c r="J73" i="2" s="1"/>
  <c r="J74" i="2" s="1"/>
  <c r="J75" i="2" s="1"/>
  <c r="J76" i="2" s="1"/>
  <c r="J77" i="2" s="1"/>
  <c r="J78" i="2" s="1"/>
  <c r="J79" i="2" s="1"/>
  <c r="J80" i="2" s="1"/>
  <c r="J81" i="2" s="1"/>
  <c r="J82" i="2" s="1"/>
  <c r="J83" i="2" s="1"/>
  <c r="AE107" i="2"/>
  <c r="AE124" i="2"/>
  <c r="AH124" i="2" s="1"/>
  <c r="AI125" i="2"/>
  <c r="S125" i="2"/>
  <c r="S124" i="2"/>
  <c r="AI85" i="2"/>
  <c r="M85" i="2"/>
  <c r="S67" i="2"/>
  <c r="S85" i="2" s="1"/>
  <c r="D85" i="2"/>
  <c r="G85" i="2"/>
  <c r="AE67" i="2"/>
  <c r="AE84" i="2"/>
  <c r="AH84" i="2" s="1"/>
  <c r="AE44" i="2"/>
  <c r="Y45" i="2"/>
  <c r="V45" i="2"/>
  <c r="AI44" i="2"/>
  <c r="AI27" i="2"/>
  <c r="AI45" i="2" s="1"/>
  <c r="AE27" i="2"/>
  <c r="AH15" i="2"/>
  <c r="AH16" i="2" s="1"/>
  <c r="AH17" i="2" s="1"/>
  <c r="AH18" i="2" s="1"/>
  <c r="AH19" i="2" s="1"/>
  <c r="AH20" i="2" s="1"/>
  <c r="AH21" i="2" s="1"/>
  <c r="AH22" i="2" s="1"/>
  <c r="AH23" i="2" s="1"/>
  <c r="AH24" i="2" s="1"/>
  <c r="AH25" i="2" s="1"/>
  <c r="AH26" i="2" s="1"/>
  <c r="AH28" i="2" s="1"/>
  <c r="AH29" i="2" s="1"/>
  <c r="AH30" i="2" s="1"/>
  <c r="AH31" i="2" s="1"/>
  <c r="AH32" i="2" s="1"/>
  <c r="AH33" i="2" s="1"/>
  <c r="AH34" i="2" s="1"/>
  <c r="AH35" i="2" s="1"/>
  <c r="AH36" i="2" s="1"/>
  <c r="AH37" i="2" s="1"/>
  <c r="AH38" i="2" s="1"/>
  <c r="AH39" i="2" s="1"/>
  <c r="AH40" i="2" s="1"/>
  <c r="AH41" i="2" s="1"/>
  <c r="AH42" i="2" s="1"/>
  <c r="AH43" i="2" s="1"/>
  <c r="AH51" i="2" s="1"/>
  <c r="AH52" i="2" s="1"/>
  <c r="AH53" i="2" s="1"/>
  <c r="AH54" i="2" s="1"/>
  <c r="AH55" i="2" s="1"/>
  <c r="AH56" i="2" s="1"/>
  <c r="AH57" i="2" s="1"/>
  <c r="AH58" i="2" s="1"/>
  <c r="AH59" i="2" s="1"/>
  <c r="AH60" i="2" s="1"/>
  <c r="AH61" i="2" s="1"/>
  <c r="AH62" i="2" s="1"/>
  <c r="AH63" i="2" s="1"/>
  <c r="AH64" i="2" s="1"/>
  <c r="AH65" i="2" s="1"/>
  <c r="AH66" i="2" s="1"/>
  <c r="AH68" i="2" s="1"/>
  <c r="AH69" i="2" s="1"/>
  <c r="AH70" i="2" s="1"/>
  <c r="AH71" i="2" s="1"/>
  <c r="AH72" i="2" s="1"/>
  <c r="AH73" i="2" s="1"/>
  <c r="AH74" i="2" s="1"/>
  <c r="AH75" i="2" s="1"/>
  <c r="AH76" i="2" s="1"/>
  <c r="AH77" i="2" s="1"/>
  <c r="AH78" i="2" s="1"/>
  <c r="AH79" i="2" s="1"/>
  <c r="AH80" i="2" s="1"/>
  <c r="AH81" i="2" s="1"/>
  <c r="AH82" i="2" s="1"/>
  <c r="AH83" i="2" s="1"/>
  <c r="AH91" i="2" s="1"/>
  <c r="AH92" i="2" s="1"/>
  <c r="AH93" i="2" s="1"/>
  <c r="AH94" i="2" s="1"/>
  <c r="AH95" i="2" s="1"/>
  <c r="AH96" i="2" s="1"/>
  <c r="AH97" i="2" s="1"/>
  <c r="AH98" i="2" s="1"/>
  <c r="AH99" i="2" s="1"/>
  <c r="AH100" i="2" s="1"/>
  <c r="AH101" i="2" s="1"/>
  <c r="AH102" i="2" s="1"/>
  <c r="AH103" i="2" s="1"/>
  <c r="AH104" i="2" s="1"/>
  <c r="AH105" i="2" s="1"/>
  <c r="AH106" i="2" s="1"/>
  <c r="AH108" i="2" s="1"/>
  <c r="AH109" i="2" s="1"/>
  <c r="AH110" i="2" s="1"/>
  <c r="AH111" i="2" s="1"/>
  <c r="AH112" i="2" s="1"/>
  <c r="AH113" i="2" s="1"/>
  <c r="AH114" i="2" s="1"/>
  <c r="AH115" i="2" s="1"/>
  <c r="AH116" i="2" s="1"/>
  <c r="AH117" i="2" s="1"/>
  <c r="AH118" i="2" s="1"/>
  <c r="AH119" i="2" s="1"/>
  <c r="AH120" i="2" s="1"/>
  <c r="AH121" i="2" s="1"/>
  <c r="AH122" i="2" s="1"/>
  <c r="AH123" i="2" s="1"/>
  <c r="S27" i="2"/>
  <c r="AL495" i="7" l="1"/>
  <c r="AB496" i="7"/>
  <c r="AL455" i="7"/>
  <c r="AB456" i="7"/>
  <c r="AL415" i="7"/>
  <c r="AB416" i="7"/>
  <c r="AL375" i="7"/>
  <c r="AB376" i="7"/>
  <c r="AL335" i="7"/>
  <c r="AB336" i="7"/>
  <c r="AB296" i="7"/>
  <c r="AH294" i="7"/>
  <c r="AL293" i="7"/>
  <c r="AB256" i="7"/>
  <c r="AH254" i="7"/>
  <c r="AL253" i="7"/>
  <c r="AH214" i="7"/>
  <c r="AL213" i="7"/>
  <c r="AB216" i="7"/>
  <c r="AL175" i="7"/>
  <c r="AB176" i="7"/>
  <c r="AL135" i="7"/>
  <c r="AB136" i="7"/>
  <c r="AL95" i="7"/>
  <c r="AB96" i="7"/>
  <c r="AL16" i="7"/>
  <c r="AB17" i="7"/>
  <c r="AE45" i="2"/>
  <c r="AH27" i="2"/>
  <c r="AH45" i="2" s="1"/>
  <c r="AB14" i="2"/>
  <c r="AL13" i="2"/>
  <c r="S45" i="2"/>
  <c r="P84" i="2"/>
  <c r="P85" i="2" s="1"/>
  <c r="P91" i="2"/>
  <c r="P92" i="2" s="1"/>
  <c r="P93" i="2" s="1"/>
  <c r="P94" i="2" s="1"/>
  <c r="P95" i="2" s="1"/>
  <c r="P96" i="2" s="1"/>
  <c r="P97" i="2" s="1"/>
  <c r="P98" i="2" s="1"/>
  <c r="P99" i="2" s="1"/>
  <c r="P100" i="2" s="1"/>
  <c r="P101" i="2" s="1"/>
  <c r="P102" i="2" s="1"/>
  <c r="P103" i="2" s="1"/>
  <c r="P104" i="2" s="1"/>
  <c r="P105" i="2" s="1"/>
  <c r="P106" i="2" s="1"/>
  <c r="P107" i="2" s="1"/>
  <c r="P108" i="2" s="1"/>
  <c r="P109" i="2" s="1"/>
  <c r="P110" i="2" s="1"/>
  <c r="P111" i="2" s="1"/>
  <c r="P112" i="2" s="1"/>
  <c r="P113" i="2" s="1"/>
  <c r="P114" i="2" s="1"/>
  <c r="P115" i="2" s="1"/>
  <c r="P116" i="2" s="1"/>
  <c r="P117" i="2" s="1"/>
  <c r="P118" i="2" s="1"/>
  <c r="P119" i="2" s="1"/>
  <c r="P120" i="2" s="1"/>
  <c r="P121" i="2" s="1"/>
  <c r="P122" i="2" s="1"/>
  <c r="P123" i="2" s="1"/>
  <c r="P124" i="2" s="1"/>
  <c r="P125" i="2" s="1"/>
  <c r="J84" i="2"/>
  <c r="J85" i="2" s="1"/>
  <c r="J91" i="2"/>
  <c r="J92" i="2" s="1"/>
  <c r="J93" i="2" s="1"/>
  <c r="J94" i="2" s="1"/>
  <c r="J95" i="2" s="1"/>
  <c r="J96" i="2" s="1"/>
  <c r="J97" i="2" s="1"/>
  <c r="J98" i="2" s="1"/>
  <c r="J99" i="2" s="1"/>
  <c r="J100" i="2" s="1"/>
  <c r="J101" i="2" s="1"/>
  <c r="J102" i="2" s="1"/>
  <c r="J103" i="2" s="1"/>
  <c r="J104" i="2" s="1"/>
  <c r="J105" i="2" s="1"/>
  <c r="J106" i="2" s="1"/>
  <c r="J107" i="2" s="1"/>
  <c r="J108" i="2" s="1"/>
  <c r="J109" i="2" s="1"/>
  <c r="J110" i="2" s="1"/>
  <c r="J111" i="2" s="1"/>
  <c r="J112" i="2" s="1"/>
  <c r="J113" i="2" s="1"/>
  <c r="J114" i="2" s="1"/>
  <c r="J115" i="2" s="1"/>
  <c r="J116" i="2" s="1"/>
  <c r="J117" i="2" s="1"/>
  <c r="J118" i="2" s="1"/>
  <c r="J119" i="2" s="1"/>
  <c r="J120" i="2" s="1"/>
  <c r="J121" i="2" s="1"/>
  <c r="J122" i="2" s="1"/>
  <c r="J123" i="2" s="1"/>
  <c r="J124" i="2" s="1"/>
  <c r="J125" i="2" s="1"/>
  <c r="AH107" i="2"/>
  <c r="AH125" i="2" s="1"/>
  <c r="AE125" i="2"/>
  <c r="AH67" i="2"/>
  <c r="AH85" i="2" s="1"/>
  <c r="AE85" i="2"/>
  <c r="AB497" i="7" l="1"/>
  <c r="AL496" i="7"/>
  <c r="AB457" i="7"/>
  <c r="AL456" i="7"/>
  <c r="AB417" i="7"/>
  <c r="AL416" i="7"/>
  <c r="AB377" i="7"/>
  <c r="AL376" i="7"/>
  <c r="AB337" i="7"/>
  <c r="AL336" i="7"/>
  <c r="AH295" i="7"/>
  <c r="AL294" i="7"/>
  <c r="AB297" i="7"/>
  <c r="AH255" i="7"/>
  <c r="AL254" i="7"/>
  <c r="AB257" i="7"/>
  <c r="AB217" i="7"/>
  <c r="AH215" i="7"/>
  <c r="AL214" i="7"/>
  <c r="AB177" i="7"/>
  <c r="AL176" i="7"/>
  <c r="AB137" i="7"/>
  <c r="AL136" i="7"/>
  <c r="AB97" i="7"/>
  <c r="AL96" i="7"/>
  <c r="AL17" i="7"/>
  <c r="AB18" i="7"/>
  <c r="AL14" i="2"/>
  <c r="AB15" i="2"/>
  <c r="AL497" i="7" l="1"/>
  <c r="AB498" i="7"/>
  <c r="AL457" i="7"/>
  <c r="AB458" i="7"/>
  <c r="AL417" i="7"/>
  <c r="AB418" i="7"/>
  <c r="AL377" i="7"/>
  <c r="AB378" i="7"/>
  <c r="AL337" i="7"/>
  <c r="AB338" i="7"/>
  <c r="AB298" i="7"/>
  <c r="AH296" i="7"/>
  <c r="AL295" i="7"/>
  <c r="AB258" i="7"/>
  <c r="AH256" i="7"/>
  <c r="AL255" i="7"/>
  <c r="AH216" i="7"/>
  <c r="AL215" i="7"/>
  <c r="AB218" i="7"/>
  <c r="AL177" i="7"/>
  <c r="AB178" i="7"/>
  <c r="AL137" i="7"/>
  <c r="AB138" i="7"/>
  <c r="AB98" i="7"/>
  <c r="AL97" i="7"/>
  <c r="AB19" i="7"/>
  <c r="AL18" i="7"/>
  <c r="AB16" i="2"/>
  <c r="AL15" i="2"/>
  <c r="AL498" i="7" l="1"/>
  <c r="AB499" i="7"/>
  <c r="AL458" i="7"/>
  <c r="AB459" i="7"/>
  <c r="AL418" i="7"/>
  <c r="AB419" i="7"/>
  <c r="AL378" i="7"/>
  <c r="AB379" i="7"/>
  <c r="AL338" i="7"/>
  <c r="AB339" i="7"/>
  <c r="AH297" i="7"/>
  <c r="AL296" i="7"/>
  <c r="AB299" i="7"/>
  <c r="AH257" i="7"/>
  <c r="AL256" i="7"/>
  <c r="AB259" i="7"/>
  <c r="AH217" i="7"/>
  <c r="AL216" i="7"/>
  <c r="AB219" i="7"/>
  <c r="AL178" i="7"/>
  <c r="AB179" i="7"/>
  <c r="AL138" i="7"/>
  <c r="AB139" i="7"/>
  <c r="AL98" i="7"/>
  <c r="AB99" i="7"/>
  <c r="AL19" i="7"/>
  <c r="AB20" i="7"/>
  <c r="AB17" i="2"/>
  <c r="AL16" i="2"/>
  <c r="AB500" i="7" l="1"/>
  <c r="AL499" i="7"/>
  <c r="AB460" i="7"/>
  <c r="AL459" i="7"/>
  <c r="AB420" i="7"/>
  <c r="AL419" i="7"/>
  <c r="AB380" i="7"/>
  <c r="AL379" i="7"/>
  <c r="AB340" i="7"/>
  <c r="AL339" i="7"/>
  <c r="AB300" i="7"/>
  <c r="AH298" i="7"/>
  <c r="AL297" i="7"/>
  <c r="AB260" i="7"/>
  <c r="AH258" i="7"/>
  <c r="AL257" i="7"/>
  <c r="AH218" i="7"/>
  <c r="AL217" i="7"/>
  <c r="AB220" i="7"/>
  <c r="AB180" i="7"/>
  <c r="AL179" i="7"/>
  <c r="AB140" i="7"/>
  <c r="AL139" i="7"/>
  <c r="AB100" i="7"/>
  <c r="AL99" i="7"/>
  <c r="AB21" i="7"/>
  <c r="AL20" i="7"/>
  <c r="AB18" i="2"/>
  <c r="AL17" i="2"/>
  <c r="AL500" i="7" l="1"/>
  <c r="AB501" i="7"/>
  <c r="AL460" i="7"/>
  <c r="AB461" i="7"/>
  <c r="AL420" i="7"/>
  <c r="AB421" i="7"/>
  <c r="AL380" i="7"/>
  <c r="AB381" i="7"/>
  <c r="AL340" i="7"/>
  <c r="AB341" i="7"/>
  <c r="AB301" i="7"/>
  <c r="AH299" i="7"/>
  <c r="AL298" i="7"/>
  <c r="AH259" i="7"/>
  <c r="AL258" i="7"/>
  <c r="AB261" i="7"/>
  <c r="AB221" i="7"/>
  <c r="AH219" i="7"/>
  <c r="AL218" i="7"/>
  <c r="AL180" i="7"/>
  <c r="AB181" i="7"/>
  <c r="AL140" i="7"/>
  <c r="AB141" i="7"/>
  <c r="AB101" i="7"/>
  <c r="AL100" i="7"/>
  <c r="AL21" i="7"/>
  <c r="AB22" i="7"/>
  <c r="AB19" i="2"/>
  <c r="AL18" i="2"/>
  <c r="AL501" i="7" l="1"/>
  <c r="AB502" i="7"/>
  <c r="AL461" i="7"/>
  <c r="AB462" i="7"/>
  <c r="AL421" i="7"/>
  <c r="AB422" i="7"/>
  <c r="AL381" i="7"/>
  <c r="AB382" i="7"/>
  <c r="AL341" i="7"/>
  <c r="AB342" i="7"/>
  <c r="AH300" i="7"/>
  <c r="AL299" i="7"/>
  <c r="AB302" i="7"/>
  <c r="AB262" i="7"/>
  <c r="AH260" i="7"/>
  <c r="AL259" i="7"/>
  <c r="AH220" i="7"/>
  <c r="AL219" i="7"/>
  <c r="AB222" i="7"/>
  <c r="AL181" i="7"/>
  <c r="AB182" i="7"/>
  <c r="AL141" i="7"/>
  <c r="AB142" i="7"/>
  <c r="AL101" i="7"/>
  <c r="AB102" i="7"/>
  <c r="AB23" i="7"/>
  <c r="AL22" i="7"/>
  <c r="AB20" i="2"/>
  <c r="AL19" i="2"/>
  <c r="AB503" i="7" l="1"/>
  <c r="AL502" i="7"/>
  <c r="AB463" i="7"/>
  <c r="AL462" i="7"/>
  <c r="AB423" i="7"/>
  <c r="AL422" i="7"/>
  <c r="AB383" i="7"/>
  <c r="AL382" i="7"/>
  <c r="AB343" i="7"/>
  <c r="AL342" i="7"/>
  <c r="AB303" i="7"/>
  <c r="AH301" i="7"/>
  <c r="AL300" i="7"/>
  <c r="AH261" i="7"/>
  <c r="AL260" i="7"/>
  <c r="AB263" i="7"/>
  <c r="AB223" i="7"/>
  <c r="AH221" i="7"/>
  <c r="AL220" i="7"/>
  <c r="AB183" i="7"/>
  <c r="AL182" i="7"/>
  <c r="AB143" i="7"/>
  <c r="AL142" i="7"/>
  <c r="AB103" i="7"/>
  <c r="AL102" i="7"/>
  <c r="AB24" i="7"/>
  <c r="AL23" i="7"/>
  <c r="AB21" i="2"/>
  <c r="AL20" i="2"/>
  <c r="AL503" i="7" l="1"/>
  <c r="AB504" i="7"/>
  <c r="AL463" i="7"/>
  <c r="AB464" i="7"/>
  <c r="AL423" i="7"/>
  <c r="AB424" i="7"/>
  <c r="AL383" i="7"/>
  <c r="AB384" i="7"/>
  <c r="AL343" i="7"/>
  <c r="AB344" i="7"/>
  <c r="AH302" i="7"/>
  <c r="AL301" i="7"/>
  <c r="AB304" i="7"/>
  <c r="AB264" i="7"/>
  <c r="AH262" i="7"/>
  <c r="AL261" i="7"/>
  <c r="AH222" i="7"/>
  <c r="AL221" i="7"/>
  <c r="AB224" i="7"/>
  <c r="AL183" i="7"/>
  <c r="AB184" i="7"/>
  <c r="AL143" i="7"/>
  <c r="AB144" i="7"/>
  <c r="AB104" i="7"/>
  <c r="AL103" i="7"/>
  <c r="AL24" i="7"/>
  <c r="AB25" i="7"/>
  <c r="AL21" i="2"/>
  <c r="AB22" i="2"/>
  <c r="AL504" i="7" l="1"/>
  <c r="AB505" i="7"/>
  <c r="AL464" i="7"/>
  <c r="AB465" i="7"/>
  <c r="AL424" i="7"/>
  <c r="AB425" i="7"/>
  <c r="AL384" i="7"/>
  <c r="AB385" i="7"/>
  <c r="AL344" i="7"/>
  <c r="AB345" i="7"/>
  <c r="AB305" i="7"/>
  <c r="AH303" i="7"/>
  <c r="AL302" i="7"/>
  <c r="AH263" i="7"/>
  <c r="AL262" i="7"/>
  <c r="AB265" i="7"/>
  <c r="AB225" i="7"/>
  <c r="AH223" i="7"/>
  <c r="AL222" i="7"/>
  <c r="AL184" i="7"/>
  <c r="AB185" i="7"/>
  <c r="AL144" i="7"/>
  <c r="AB145" i="7"/>
  <c r="AL104" i="7"/>
  <c r="AB105" i="7"/>
  <c r="AL25" i="7"/>
  <c r="AB26" i="7"/>
  <c r="AL22" i="2"/>
  <c r="AB23" i="2"/>
  <c r="AB506" i="7" l="1"/>
  <c r="AL505" i="7"/>
  <c r="AB466" i="7"/>
  <c r="AL465" i="7"/>
  <c r="AB426" i="7"/>
  <c r="AL425" i="7"/>
  <c r="AB386" i="7"/>
  <c r="AL385" i="7"/>
  <c r="AB346" i="7"/>
  <c r="AL345" i="7"/>
  <c r="AH304" i="7"/>
  <c r="AL303" i="7"/>
  <c r="AB306" i="7"/>
  <c r="AB266" i="7"/>
  <c r="AH264" i="7"/>
  <c r="AL263" i="7"/>
  <c r="AH224" i="7"/>
  <c r="AL223" i="7"/>
  <c r="AB226" i="7"/>
  <c r="AB186" i="7"/>
  <c r="AL185" i="7"/>
  <c r="AB146" i="7"/>
  <c r="AL145" i="7"/>
  <c r="AB106" i="7"/>
  <c r="AL105" i="7"/>
  <c r="AB27" i="7"/>
  <c r="AB28" i="7"/>
  <c r="AL26" i="7"/>
  <c r="AB24" i="2"/>
  <c r="AL23" i="2"/>
  <c r="AB508" i="7" l="1"/>
  <c r="AL506" i="7"/>
  <c r="AB507" i="7"/>
  <c r="AB468" i="7"/>
  <c r="AL466" i="7"/>
  <c r="AB467" i="7"/>
  <c r="AB428" i="7"/>
  <c r="AL426" i="7"/>
  <c r="AB427" i="7"/>
  <c r="AB388" i="7"/>
  <c r="AL386" i="7"/>
  <c r="AB387" i="7"/>
  <c r="AB348" i="7"/>
  <c r="AL346" i="7"/>
  <c r="AB347" i="7"/>
  <c r="AB308" i="7"/>
  <c r="AB307" i="7"/>
  <c r="AH305" i="7"/>
  <c r="AL304" i="7"/>
  <c r="AH265" i="7"/>
  <c r="AL264" i="7"/>
  <c r="AB268" i="7"/>
  <c r="AB267" i="7"/>
  <c r="AB228" i="7"/>
  <c r="AB227" i="7"/>
  <c r="AH225" i="7"/>
  <c r="AL224" i="7"/>
  <c r="AB188" i="7"/>
  <c r="AL186" i="7"/>
  <c r="AB187" i="7"/>
  <c r="AB148" i="7"/>
  <c r="AL146" i="7"/>
  <c r="AB147" i="7"/>
  <c r="AB107" i="7"/>
  <c r="AL106" i="7"/>
  <c r="AB108" i="7"/>
  <c r="AB29" i="7"/>
  <c r="AL28" i="7"/>
  <c r="AL24" i="2"/>
  <c r="AB25" i="2"/>
  <c r="AB509" i="7" l="1"/>
  <c r="AL508" i="7"/>
  <c r="AB469" i="7"/>
  <c r="AL468" i="7"/>
  <c r="AB429" i="7"/>
  <c r="AL428" i="7"/>
  <c r="AB389" i="7"/>
  <c r="AL388" i="7"/>
  <c r="AB349" i="7"/>
  <c r="AL348" i="7"/>
  <c r="AH306" i="7"/>
  <c r="AL305" i="7"/>
  <c r="AB309" i="7"/>
  <c r="AB269" i="7"/>
  <c r="AH266" i="7"/>
  <c r="AL265" i="7"/>
  <c r="AH226" i="7"/>
  <c r="AL225" i="7"/>
  <c r="AB229" i="7"/>
  <c r="AB189" i="7"/>
  <c r="AL188" i="7"/>
  <c r="AB149" i="7"/>
  <c r="AL148" i="7"/>
  <c r="AB109" i="7"/>
  <c r="AL108" i="7"/>
  <c r="AB30" i="7"/>
  <c r="AL29" i="7"/>
  <c r="AB26" i="2"/>
  <c r="AL25" i="2"/>
  <c r="AL509" i="7" l="1"/>
  <c r="AB510" i="7"/>
  <c r="AL469" i="7"/>
  <c r="AB470" i="7"/>
  <c r="AL429" i="7"/>
  <c r="AB430" i="7"/>
  <c r="AL389" i="7"/>
  <c r="AB390" i="7"/>
  <c r="AL349" i="7"/>
  <c r="AB350" i="7"/>
  <c r="AB310" i="7"/>
  <c r="AH308" i="7"/>
  <c r="AL306" i="7"/>
  <c r="AH268" i="7"/>
  <c r="AL266" i="7"/>
  <c r="AB270" i="7"/>
  <c r="AB230" i="7"/>
  <c r="AH228" i="7"/>
  <c r="AL226" i="7"/>
  <c r="AL189" i="7"/>
  <c r="AB190" i="7"/>
  <c r="AL149" i="7"/>
  <c r="AB150" i="7"/>
  <c r="AB110" i="7"/>
  <c r="AL109" i="7"/>
  <c r="AB31" i="7"/>
  <c r="AL30" i="7"/>
  <c r="AL26" i="2"/>
  <c r="AB28" i="2"/>
  <c r="AB27" i="2"/>
  <c r="AL510" i="7" l="1"/>
  <c r="AB511" i="7"/>
  <c r="AL470" i="7"/>
  <c r="AB471" i="7"/>
  <c r="AL430" i="7"/>
  <c r="AB431" i="7"/>
  <c r="AL390" i="7"/>
  <c r="AB391" i="7"/>
  <c r="AL350" i="7"/>
  <c r="AB351" i="7"/>
  <c r="AH309" i="7"/>
  <c r="AL308" i="7"/>
  <c r="AB311" i="7"/>
  <c r="AB271" i="7"/>
  <c r="AH269" i="7"/>
  <c r="AL268" i="7"/>
  <c r="AH229" i="7"/>
  <c r="AL228" i="7"/>
  <c r="AB231" i="7"/>
  <c r="AL190" i="7"/>
  <c r="AB191" i="7"/>
  <c r="AL150" i="7"/>
  <c r="AB151" i="7"/>
  <c r="AL110" i="7"/>
  <c r="AB111" i="7"/>
  <c r="AL31" i="7"/>
  <c r="AB32" i="7"/>
  <c r="AB29" i="2"/>
  <c r="AL28" i="2"/>
  <c r="AB512" i="7" l="1"/>
  <c r="AL511" i="7"/>
  <c r="AB472" i="7"/>
  <c r="AL471" i="7"/>
  <c r="AB432" i="7"/>
  <c r="AL431" i="7"/>
  <c r="AB392" i="7"/>
  <c r="AL391" i="7"/>
  <c r="AB352" i="7"/>
  <c r="AL351" i="7"/>
  <c r="AB312" i="7"/>
  <c r="AH310" i="7"/>
  <c r="AL309" i="7"/>
  <c r="AH270" i="7"/>
  <c r="AL269" i="7"/>
  <c r="AB272" i="7"/>
  <c r="AB232" i="7"/>
  <c r="AH230" i="7"/>
  <c r="AL229" i="7"/>
  <c r="AB192" i="7"/>
  <c r="AL191" i="7"/>
  <c r="AB152" i="7"/>
  <c r="AL151" i="7"/>
  <c r="AB112" i="7"/>
  <c r="AL111" i="7"/>
  <c r="AL32" i="7"/>
  <c r="AB33" i="7"/>
  <c r="AB30" i="2"/>
  <c r="AL29" i="2"/>
  <c r="AL512" i="7" l="1"/>
  <c r="AB513" i="7"/>
  <c r="AL472" i="7"/>
  <c r="AB473" i="7"/>
  <c r="AL432" i="7"/>
  <c r="AB433" i="7"/>
  <c r="AL392" i="7"/>
  <c r="AB393" i="7"/>
  <c r="AL352" i="7"/>
  <c r="AB353" i="7"/>
  <c r="AH311" i="7"/>
  <c r="AL310" i="7"/>
  <c r="AB313" i="7"/>
  <c r="AB273" i="7"/>
  <c r="AH271" i="7"/>
  <c r="AL270" i="7"/>
  <c r="AH231" i="7"/>
  <c r="AL230" i="7"/>
  <c r="AB233" i="7"/>
  <c r="AL192" i="7"/>
  <c r="AB193" i="7"/>
  <c r="AL152" i="7"/>
  <c r="AB153" i="7"/>
  <c r="AB113" i="7"/>
  <c r="AL112" i="7"/>
  <c r="AB34" i="7"/>
  <c r="AL33" i="7"/>
  <c r="AL30" i="2"/>
  <c r="AB31" i="2"/>
  <c r="AL513" i="7" l="1"/>
  <c r="AB514" i="7"/>
  <c r="AL473" i="7"/>
  <c r="AB474" i="7"/>
  <c r="AL433" i="7"/>
  <c r="AB434" i="7"/>
  <c r="AL393" i="7"/>
  <c r="AB394" i="7"/>
  <c r="AL353" i="7"/>
  <c r="AB354" i="7"/>
  <c r="AB314" i="7"/>
  <c r="AH312" i="7"/>
  <c r="AL311" i="7"/>
  <c r="AH272" i="7"/>
  <c r="AL271" i="7"/>
  <c r="AB274" i="7"/>
  <c r="AB234" i="7"/>
  <c r="AH232" i="7"/>
  <c r="AL231" i="7"/>
  <c r="AL193" i="7"/>
  <c r="AB194" i="7"/>
  <c r="AL153" i="7"/>
  <c r="AB154" i="7"/>
  <c r="AL113" i="7"/>
  <c r="AB114" i="7"/>
  <c r="AL34" i="7"/>
  <c r="AB35" i="7"/>
  <c r="AL31" i="2"/>
  <c r="AB32" i="2"/>
  <c r="AB515" i="7" l="1"/>
  <c r="AL514" i="7"/>
  <c r="AB475" i="7"/>
  <c r="AL474" i="7"/>
  <c r="AB435" i="7"/>
  <c r="AL434" i="7"/>
  <c r="AB395" i="7"/>
  <c r="AL394" i="7"/>
  <c r="AB355" i="7"/>
  <c r="AL354" i="7"/>
  <c r="AH313" i="7"/>
  <c r="AL312" i="7"/>
  <c r="AB315" i="7"/>
  <c r="AB275" i="7"/>
  <c r="AH273" i="7"/>
  <c r="AL272" i="7"/>
  <c r="AH233" i="7"/>
  <c r="AL232" i="7"/>
  <c r="AB235" i="7"/>
  <c r="AB195" i="7"/>
  <c r="AL194" i="7"/>
  <c r="AB155" i="7"/>
  <c r="AL154" i="7"/>
  <c r="AB115" i="7"/>
  <c r="AL114" i="7"/>
  <c r="AL35" i="7"/>
  <c r="AB36" i="7"/>
  <c r="AB33" i="2"/>
  <c r="AL32" i="2"/>
  <c r="AL515" i="7" l="1"/>
  <c r="AB516" i="7"/>
  <c r="AL475" i="7"/>
  <c r="AB476" i="7"/>
  <c r="AL435" i="7"/>
  <c r="AB436" i="7"/>
  <c r="AL395" i="7"/>
  <c r="AB396" i="7"/>
  <c r="AL355" i="7"/>
  <c r="AB356" i="7"/>
  <c r="AB316" i="7"/>
  <c r="AH314" i="7"/>
  <c r="AL313" i="7"/>
  <c r="AH274" i="7"/>
  <c r="AL273" i="7"/>
  <c r="AB276" i="7"/>
  <c r="AB236" i="7"/>
  <c r="AH234" i="7"/>
  <c r="AL233" i="7"/>
  <c r="AL195" i="7"/>
  <c r="AB196" i="7"/>
  <c r="AL155" i="7"/>
  <c r="AB156" i="7"/>
  <c r="AB116" i="7"/>
  <c r="AL115" i="7"/>
  <c r="AB37" i="7"/>
  <c r="AL36" i="7"/>
  <c r="AL33" i="2"/>
  <c r="AB34" i="2"/>
  <c r="AL516" i="7" l="1"/>
  <c r="AB517" i="7"/>
  <c r="AL476" i="7"/>
  <c r="AB477" i="7"/>
  <c r="AL436" i="7"/>
  <c r="AB437" i="7"/>
  <c r="AL396" i="7"/>
  <c r="AB397" i="7"/>
  <c r="AL356" i="7"/>
  <c r="AB357" i="7"/>
  <c r="AH315" i="7"/>
  <c r="AL314" i="7"/>
  <c r="AB317" i="7"/>
  <c r="AB277" i="7"/>
  <c r="AH275" i="7"/>
  <c r="AL274" i="7"/>
  <c r="AH235" i="7"/>
  <c r="AL234" i="7"/>
  <c r="AB237" i="7"/>
  <c r="AL196" i="7"/>
  <c r="AB197" i="7"/>
  <c r="AL156" i="7"/>
  <c r="AB157" i="7"/>
  <c r="AL116" i="7"/>
  <c r="AB117" i="7"/>
  <c r="AL37" i="7"/>
  <c r="AB38" i="7"/>
  <c r="AB35" i="2"/>
  <c r="AL34" i="2"/>
  <c r="AB518" i="7" l="1"/>
  <c r="AL517" i="7"/>
  <c r="AB478" i="7"/>
  <c r="AL477" i="7"/>
  <c r="AB438" i="7"/>
  <c r="AL437" i="7"/>
  <c r="AB398" i="7"/>
  <c r="AL397" i="7"/>
  <c r="AB358" i="7"/>
  <c r="AL357" i="7"/>
  <c r="AB318" i="7"/>
  <c r="AH316" i="7"/>
  <c r="AL315" i="7"/>
  <c r="AH276" i="7"/>
  <c r="AL275" i="7"/>
  <c r="AB278" i="7"/>
  <c r="AB238" i="7"/>
  <c r="AH236" i="7"/>
  <c r="AL235" i="7"/>
  <c r="AB198" i="7"/>
  <c r="AL197" i="7"/>
  <c r="AB158" i="7"/>
  <c r="AL157" i="7"/>
  <c r="AB118" i="7"/>
  <c r="AL117" i="7"/>
  <c r="AL38" i="7"/>
  <c r="AB39" i="7"/>
  <c r="AB36" i="2"/>
  <c r="AL35" i="2"/>
  <c r="AL518" i="7" l="1"/>
  <c r="AB519" i="7"/>
  <c r="AL478" i="7"/>
  <c r="AB479" i="7"/>
  <c r="AL438" i="7"/>
  <c r="AB439" i="7"/>
  <c r="AL398" i="7"/>
  <c r="AB399" i="7"/>
  <c r="AL358" i="7"/>
  <c r="AB359" i="7"/>
  <c r="AH317" i="7"/>
  <c r="AL316" i="7"/>
  <c r="AB319" i="7"/>
  <c r="AB279" i="7"/>
  <c r="AH277" i="7"/>
  <c r="AL276" i="7"/>
  <c r="AH237" i="7"/>
  <c r="AL236" i="7"/>
  <c r="AB239" i="7"/>
  <c r="AL198" i="7"/>
  <c r="AB199" i="7"/>
  <c r="AL158" i="7"/>
  <c r="AB159" i="7"/>
  <c r="AB119" i="7"/>
  <c r="AL118" i="7"/>
  <c r="AB40" i="7"/>
  <c r="AL39" i="7"/>
  <c r="AL36" i="2"/>
  <c r="AB37" i="2"/>
  <c r="AL519" i="7" l="1"/>
  <c r="AB520" i="7"/>
  <c r="AL479" i="7"/>
  <c r="AB480" i="7"/>
  <c r="AL439" i="7"/>
  <c r="AB440" i="7"/>
  <c r="AL399" i="7"/>
  <c r="AB400" i="7"/>
  <c r="AL359" i="7"/>
  <c r="AB360" i="7"/>
  <c r="AB320" i="7"/>
  <c r="AH318" i="7"/>
  <c r="AL317" i="7"/>
  <c r="AH278" i="7"/>
  <c r="AL277" i="7"/>
  <c r="AB280" i="7"/>
  <c r="AB240" i="7"/>
  <c r="AH238" i="7"/>
  <c r="AL237" i="7"/>
  <c r="AL199" i="7"/>
  <c r="AB200" i="7"/>
  <c r="AL159" i="7"/>
  <c r="AB160" i="7"/>
  <c r="AL119" i="7"/>
  <c r="AB120" i="7"/>
  <c r="AL40" i="7"/>
  <c r="AB41" i="7"/>
  <c r="AB38" i="2"/>
  <c r="AL37" i="2"/>
  <c r="AB521" i="7" l="1"/>
  <c r="AL520" i="7"/>
  <c r="AB481" i="7"/>
  <c r="AL480" i="7"/>
  <c r="AB441" i="7"/>
  <c r="AL440" i="7"/>
  <c r="AB401" i="7"/>
  <c r="AL400" i="7"/>
  <c r="AB361" i="7"/>
  <c r="AL360" i="7"/>
  <c r="AH319" i="7"/>
  <c r="AL318" i="7"/>
  <c r="AB321" i="7"/>
  <c r="AB281" i="7"/>
  <c r="AH279" i="7"/>
  <c r="AL278" i="7"/>
  <c r="AH239" i="7"/>
  <c r="AL238" i="7"/>
  <c r="AB241" i="7"/>
  <c r="AB201" i="7"/>
  <c r="AL200" i="7"/>
  <c r="AB161" i="7"/>
  <c r="AL160" i="7"/>
  <c r="AB121" i="7"/>
  <c r="AL120" i="7"/>
  <c r="AL41" i="7"/>
  <c r="AB42" i="7"/>
  <c r="AL38" i="2"/>
  <c r="AB39" i="2"/>
  <c r="AL521" i="7" l="1"/>
  <c r="AB522" i="7"/>
  <c r="AL481" i="7"/>
  <c r="AB482" i="7"/>
  <c r="AL441" i="7"/>
  <c r="AB442" i="7"/>
  <c r="AL401" i="7"/>
  <c r="AB402" i="7"/>
  <c r="AL361" i="7"/>
  <c r="AB362" i="7"/>
  <c r="AB322" i="7"/>
  <c r="AH320" i="7"/>
  <c r="AL319" i="7"/>
  <c r="AH280" i="7"/>
  <c r="AL279" i="7"/>
  <c r="AB282" i="7"/>
  <c r="AB242" i="7"/>
  <c r="AH240" i="7"/>
  <c r="AL239" i="7"/>
  <c r="AL201" i="7"/>
  <c r="AB202" i="7"/>
  <c r="AL161" i="7"/>
  <c r="AB162" i="7"/>
  <c r="AB122" i="7"/>
  <c r="AL121" i="7"/>
  <c r="AB43" i="7"/>
  <c r="AL42" i="7"/>
  <c r="AB40" i="2"/>
  <c r="AL39" i="2"/>
  <c r="AL522" i="7" l="1"/>
  <c r="AB523" i="7"/>
  <c r="AL482" i="7"/>
  <c r="AB483" i="7"/>
  <c r="AL442" i="7"/>
  <c r="AB443" i="7"/>
  <c r="AL402" i="7"/>
  <c r="AB403" i="7"/>
  <c r="AL362" i="7"/>
  <c r="AB363" i="7"/>
  <c r="AH321" i="7"/>
  <c r="AL320" i="7"/>
  <c r="AB323" i="7"/>
  <c r="AB283" i="7"/>
  <c r="AH281" i="7"/>
  <c r="AL280" i="7"/>
  <c r="AH241" i="7"/>
  <c r="AL240" i="7"/>
  <c r="AB243" i="7"/>
  <c r="AL202" i="7"/>
  <c r="AB203" i="7"/>
  <c r="AL162" i="7"/>
  <c r="AB163" i="7"/>
  <c r="AL122" i="7"/>
  <c r="AB123" i="7"/>
  <c r="AL43" i="7"/>
  <c r="AB51" i="7"/>
  <c r="AB44" i="7"/>
  <c r="AB45" i="7" s="1"/>
  <c r="AB41" i="2"/>
  <c r="AL40" i="2"/>
  <c r="AB524" i="7" l="1"/>
  <c r="AB525" i="7" s="1"/>
  <c r="AL523" i="7"/>
  <c r="AB484" i="7"/>
  <c r="AB485" i="7" s="1"/>
  <c r="AL483" i="7"/>
  <c r="AB444" i="7"/>
  <c r="AB445" i="7" s="1"/>
  <c r="AL443" i="7"/>
  <c r="AB404" i="7"/>
  <c r="AB405" i="7" s="1"/>
  <c r="AL403" i="7"/>
  <c r="AB364" i="7"/>
  <c r="AB365" i="7" s="1"/>
  <c r="AL363" i="7"/>
  <c r="AB324" i="7"/>
  <c r="AB325" i="7" s="1"/>
  <c r="AH322" i="7"/>
  <c r="AL321" i="7"/>
  <c r="AH282" i="7"/>
  <c r="AL281" i="7"/>
  <c r="AB284" i="7"/>
  <c r="AB285" i="7" s="1"/>
  <c r="AB244" i="7"/>
  <c r="AB245" i="7" s="1"/>
  <c r="AH242" i="7"/>
  <c r="AL241" i="7"/>
  <c r="AB204" i="7"/>
  <c r="AB205" i="7" s="1"/>
  <c r="AL203" i="7"/>
  <c r="AB164" i="7"/>
  <c r="AB165" i="7" s="1"/>
  <c r="AL163" i="7"/>
  <c r="AL123" i="7"/>
  <c r="AB124" i="7"/>
  <c r="AB125" i="7" s="1"/>
  <c r="AL51" i="7"/>
  <c r="AB52" i="7"/>
  <c r="AB42" i="2"/>
  <c r="AL41" i="2"/>
  <c r="AH323" i="7" l="1"/>
  <c r="AL323" i="7" s="1"/>
  <c r="AL322" i="7"/>
  <c r="AH283" i="7"/>
  <c r="AL283" i="7" s="1"/>
  <c r="AL282" i="7"/>
  <c r="AH243" i="7"/>
  <c r="AL243" i="7" s="1"/>
  <c r="AL242" i="7"/>
  <c r="AB53" i="7"/>
  <c r="AL52" i="7"/>
  <c r="AB43" i="2"/>
  <c r="AL42" i="2"/>
  <c r="AB54" i="7" l="1"/>
  <c r="AL53" i="7"/>
  <c r="AL43" i="2"/>
  <c r="AB44" i="2"/>
  <c r="AB51" i="2"/>
  <c r="AL54" i="7" l="1"/>
  <c r="AB55" i="7"/>
  <c r="AB52" i="2"/>
  <c r="AL51" i="2"/>
  <c r="AB45" i="2"/>
  <c r="AL55" i="7" l="1"/>
  <c r="AB56" i="7"/>
  <c r="AB53" i="2"/>
  <c r="AL52" i="2"/>
  <c r="AB57" i="7" l="1"/>
  <c r="AL56" i="7"/>
  <c r="AB54" i="2"/>
  <c r="AL53" i="2"/>
  <c r="AL57" i="7" l="1"/>
  <c r="AB58" i="7"/>
  <c r="AB55" i="2"/>
  <c r="AL54" i="2"/>
  <c r="AB59" i="7" l="1"/>
  <c r="AL58" i="7"/>
  <c r="AB56" i="2"/>
  <c r="AL55" i="2"/>
  <c r="AB60" i="7" l="1"/>
  <c r="AL59" i="7"/>
  <c r="AB57" i="2"/>
  <c r="AL56" i="2"/>
  <c r="AL60" i="7" l="1"/>
  <c r="AB61" i="7"/>
  <c r="AB58" i="2"/>
  <c r="AL57" i="2"/>
  <c r="AL61" i="7" l="1"/>
  <c r="AB62" i="7"/>
  <c r="AB59" i="2"/>
  <c r="AL58" i="2"/>
  <c r="AB63" i="7" l="1"/>
  <c r="AL62" i="7"/>
  <c r="AB60" i="2"/>
  <c r="AL59" i="2"/>
  <c r="AL63" i="7" l="1"/>
  <c r="AB64" i="7"/>
  <c r="AB61" i="2"/>
  <c r="AL60" i="2"/>
  <c r="AL64" i="7" l="1"/>
  <c r="AB65" i="7"/>
  <c r="AB62" i="2"/>
  <c r="AL61" i="2"/>
  <c r="AB66" i="7" l="1"/>
  <c r="AL65" i="7"/>
  <c r="AB63" i="2"/>
  <c r="AL62" i="2"/>
  <c r="AB68" i="7" l="1"/>
  <c r="AL66" i="7"/>
  <c r="AB67" i="7"/>
  <c r="AB64" i="2"/>
  <c r="AL63" i="2"/>
  <c r="AB69" i="7" l="1"/>
  <c r="AL68" i="7"/>
  <c r="AB65" i="2"/>
  <c r="AL64" i="2"/>
  <c r="AL69" i="7" l="1"/>
  <c r="AB70" i="7"/>
  <c r="AB66" i="2"/>
  <c r="AL65" i="2"/>
  <c r="AL70" i="7" l="1"/>
  <c r="AB71" i="7"/>
  <c r="AL66" i="2"/>
  <c r="AB68" i="2"/>
  <c r="AB67" i="2"/>
  <c r="AB72" i="7" l="1"/>
  <c r="AL71" i="7"/>
  <c r="AB69" i="2"/>
  <c r="AL68" i="2"/>
  <c r="AL72" i="7" l="1"/>
  <c r="AB73" i="7"/>
  <c r="AB70" i="2"/>
  <c r="AL69" i="2"/>
  <c r="AL73" i="7" l="1"/>
  <c r="AB74" i="7"/>
  <c r="AB71" i="2"/>
  <c r="AL70" i="2"/>
  <c r="AB75" i="7" l="1"/>
  <c r="AL74" i="7"/>
  <c r="AB72" i="2"/>
  <c r="AL71" i="2"/>
  <c r="AL75" i="7" l="1"/>
  <c r="AB76" i="7"/>
  <c r="AB73" i="2"/>
  <c r="AL72" i="2"/>
  <c r="AL76" i="7" l="1"/>
  <c r="AB77" i="7"/>
  <c r="AB74" i="2"/>
  <c r="AL73" i="2"/>
  <c r="AB78" i="7" l="1"/>
  <c r="AL77" i="7"/>
  <c r="AB75" i="2"/>
  <c r="AL74" i="2"/>
  <c r="AL78" i="7" l="1"/>
  <c r="AB79" i="7"/>
  <c r="AB76" i="2"/>
  <c r="AL75" i="2"/>
  <c r="AL79" i="7" l="1"/>
  <c r="AB80" i="7"/>
  <c r="AB77" i="2"/>
  <c r="AL76" i="2"/>
  <c r="AB81" i="7" l="1"/>
  <c r="AL80" i="7"/>
  <c r="AB78" i="2"/>
  <c r="AL77" i="2"/>
  <c r="AL81" i="7" l="1"/>
  <c r="AB82" i="7"/>
  <c r="AB79" i="2"/>
  <c r="AL78" i="2"/>
  <c r="AL82" i="7" l="1"/>
  <c r="AB83" i="7"/>
  <c r="AB80" i="2"/>
  <c r="AL79" i="2"/>
  <c r="AB84" i="7" l="1"/>
  <c r="AB85" i="7" s="1"/>
  <c r="AL83" i="7"/>
  <c r="AB81" i="2"/>
  <c r="AL80" i="2"/>
  <c r="AB82" i="2" l="1"/>
  <c r="AL81" i="2"/>
  <c r="AB83" i="2" l="1"/>
  <c r="AL82" i="2"/>
  <c r="AL83" i="2" l="1"/>
  <c r="AB91" i="2"/>
  <c r="AB84" i="2"/>
  <c r="AB85" i="2" s="1"/>
  <c r="AB92" i="2" l="1"/>
  <c r="AL91" i="2"/>
  <c r="AB93" i="2" l="1"/>
  <c r="AL92" i="2"/>
  <c r="AB94" i="2" l="1"/>
  <c r="AL93" i="2"/>
  <c r="AB95" i="2" l="1"/>
  <c r="AL94" i="2"/>
  <c r="AB96" i="2" l="1"/>
  <c r="AL95" i="2"/>
  <c r="AB97" i="2" l="1"/>
  <c r="AL96" i="2"/>
  <c r="AB98" i="2" l="1"/>
  <c r="AL97" i="2"/>
  <c r="AB99" i="2" l="1"/>
  <c r="AL98" i="2"/>
  <c r="AB100" i="2" l="1"/>
  <c r="AL99" i="2"/>
  <c r="AB101" i="2" l="1"/>
  <c r="AL100" i="2"/>
  <c r="AB102" i="2" l="1"/>
  <c r="AL101" i="2"/>
  <c r="AB103" i="2" l="1"/>
  <c r="AL102" i="2"/>
  <c r="AB104" i="2" l="1"/>
  <c r="AL103" i="2"/>
  <c r="AB105" i="2" l="1"/>
  <c r="AL104" i="2"/>
  <c r="AB106" i="2" l="1"/>
  <c r="AL105" i="2"/>
  <c r="AL106" i="2" l="1"/>
  <c r="AB108" i="2"/>
  <c r="AB107" i="2"/>
  <c r="AB109" i="2" l="1"/>
  <c r="AL108" i="2"/>
  <c r="AB110" i="2" l="1"/>
  <c r="AL109" i="2"/>
  <c r="AB111" i="2" l="1"/>
  <c r="AL110" i="2"/>
  <c r="AB112" i="2" l="1"/>
  <c r="AL111" i="2"/>
  <c r="AB113" i="2" l="1"/>
  <c r="AL112" i="2"/>
  <c r="AB114" i="2" l="1"/>
  <c r="AL113" i="2"/>
  <c r="AB115" i="2" l="1"/>
  <c r="AL114" i="2"/>
  <c r="AB116" i="2" l="1"/>
  <c r="AL115" i="2"/>
  <c r="AB117" i="2" l="1"/>
  <c r="AL116" i="2"/>
  <c r="AB118" i="2" l="1"/>
  <c r="AL117" i="2"/>
  <c r="AB119" i="2" l="1"/>
  <c r="AL118" i="2"/>
  <c r="AB120" i="2" l="1"/>
  <c r="AL119" i="2"/>
  <c r="AB121" i="2" l="1"/>
  <c r="AL120" i="2"/>
  <c r="AB122" i="2" l="1"/>
  <c r="AL121" i="2"/>
  <c r="AB123" i="2" l="1"/>
  <c r="AL122" i="2"/>
  <c r="AB124" i="2" l="1"/>
  <c r="AB125" i="2" s="1"/>
  <c r="AL12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渡邊 紫音</author>
  </authors>
  <commentList>
    <comment ref="N2" authorId="0" shapeId="0" xr:uid="{343D23BB-EC11-41C6-9F41-E22B2107106C}">
      <text>
        <r>
          <rPr>
            <sz val="9"/>
            <color indexed="81"/>
            <rFont val="MS P ゴシック"/>
            <family val="3"/>
            <charset val="128"/>
          </rPr>
          <t>市町村名を記入。</t>
        </r>
      </text>
    </comment>
    <comment ref="S2" authorId="0" shapeId="0" xr:uid="{3CE1FBD8-2725-4BA4-85E8-4F4B7C4CF863}">
      <text>
        <r>
          <rPr>
            <sz val="9"/>
            <color indexed="81"/>
            <rFont val="MS P ゴシック"/>
            <family val="3"/>
            <charset val="128"/>
          </rPr>
          <t>新米切替わりのタイミングで入力切替をお願いします。</t>
        </r>
      </text>
    </comment>
    <comment ref="AJ2" authorId="0" shapeId="0" xr:uid="{92193839-2D3F-4867-A83E-E964C4A56206}">
      <text>
        <r>
          <rPr>
            <b/>
            <sz val="9"/>
            <color indexed="81"/>
            <rFont val="MS P ゴシック"/>
            <family val="3"/>
            <charset val="128"/>
          </rPr>
          <t>提出日を記入。</t>
        </r>
      </text>
    </comment>
    <comment ref="AG5" authorId="0" shapeId="0" xr:uid="{016D6F38-B286-44FD-8EE1-B29A9566EA41}">
      <text>
        <r>
          <rPr>
            <b/>
            <sz val="9"/>
            <color indexed="81"/>
            <rFont val="MS P ゴシック"/>
            <family val="3"/>
            <charset val="128"/>
          </rPr>
          <t>御社名を記入。</t>
        </r>
      </text>
    </comment>
    <comment ref="D9" authorId="0" shapeId="0" xr:uid="{724D6B19-F69A-489D-B57B-FD4FCF318812}">
      <text>
        <r>
          <rPr>
            <b/>
            <sz val="9"/>
            <color indexed="81"/>
            <rFont val="MS P ゴシック"/>
            <family val="3"/>
            <charset val="128"/>
          </rPr>
          <t>本会より委託する玄米数量を記入。</t>
        </r>
      </text>
    </comment>
    <comment ref="G9" authorId="0" shapeId="0" xr:uid="{DC9203ED-5D4D-4F76-BE0A-53B39FD8EE62}">
      <text>
        <r>
          <rPr>
            <b/>
            <sz val="9"/>
            <color indexed="81"/>
            <rFont val="MS P ゴシック"/>
            <family val="3"/>
            <charset val="128"/>
          </rPr>
          <t>引取玄米数量を記入。</t>
        </r>
      </text>
    </comment>
    <comment ref="J9" authorId="0" shapeId="0" xr:uid="{FBC067B2-8FB3-4837-A80F-7A4FC2B28824}">
      <text>
        <r>
          <rPr>
            <b/>
            <sz val="9"/>
            <color indexed="81"/>
            <rFont val="MS P ゴシック"/>
            <family val="3"/>
            <charset val="128"/>
          </rPr>
          <t>委託玄米の内未引取分数量が表示されます。</t>
        </r>
      </text>
    </comment>
    <comment ref="M9" authorId="0" shapeId="0" xr:uid="{C803D5EF-E5F3-458C-BFA8-5FFCA25A59CB}">
      <text>
        <r>
          <rPr>
            <b/>
            <sz val="9"/>
            <color indexed="81"/>
            <rFont val="MS P ゴシック"/>
            <family val="3"/>
            <charset val="128"/>
          </rPr>
          <t>とう精玄米数量を記入。</t>
        </r>
      </text>
    </comment>
    <comment ref="P9" authorId="0" shapeId="0" xr:uid="{1B766001-4A93-419D-B1E9-C7EC1698525B}">
      <text>
        <r>
          <rPr>
            <b/>
            <sz val="9"/>
            <color indexed="81"/>
            <rFont val="MS P ゴシック"/>
            <family val="3"/>
            <charset val="128"/>
          </rPr>
          <t>玄米在庫が表示されます。</t>
        </r>
      </text>
    </comment>
    <comment ref="S9" authorId="0" shapeId="0" xr:uid="{260B5571-7866-481A-9346-4B208013D05E}">
      <text>
        <r>
          <rPr>
            <b/>
            <sz val="9"/>
            <color indexed="81"/>
            <rFont val="MS P ゴシック"/>
            <family val="3"/>
            <charset val="128"/>
          </rPr>
          <t>「とう精使用数量」に対する精米の理論出来高が表示されます。</t>
        </r>
      </text>
    </comment>
    <comment ref="V9" authorId="0" shapeId="0" xr:uid="{FD7FC60F-264C-471C-9560-6FA8E2E6E2F1}">
      <text>
        <r>
          <rPr>
            <b/>
            <sz val="9"/>
            <color indexed="81"/>
            <rFont val="MS P ゴシック"/>
            <family val="3"/>
            <charset val="128"/>
          </rPr>
          <t>「とう精使用数量」に対する精米の実出来高を記入。</t>
        </r>
      </text>
    </comment>
    <comment ref="Y9" authorId="0" shapeId="0" xr:uid="{83BDA26D-0E16-4CB2-A213-4B7FC3C16E95}">
      <text>
        <r>
          <rPr>
            <b/>
            <sz val="9"/>
            <color indexed="81"/>
            <rFont val="MS P ゴシック"/>
            <family val="3"/>
            <charset val="128"/>
          </rPr>
          <t>精米出庫数量を記入。</t>
        </r>
      </text>
    </comment>
    <comment ref="AB9" authorId="0" shapeId="0" xr:uid="{8B1F7D4E-5E40-4739-A8B1-3D0359984578}">
      <text>
        <r>
          <rPr>
            <b/>
            <sz val="9"/>
            <color indexed="81"/>
            <rFont val="MS P ゴシック"/>
            <family val="3"/>
            <charset val="128"/>
          </rPr>
          <t>「精米理論出来高」に対し「精米出庫数量」と「精米調整分」を足し引きした数量が表示されます。</t>
        </r>
      </text>
    </comment>
    <comment ref="AE9" authorId="0" shapeId="0" xr:uid="{E970FFDE-958C-4453-8E90-F2914C7BAE85}">
      <text>
        <r>
          <rPr>
            <b/>
            <sz val="9"/>
            <color indexed="81"/>
            <rFont val="MS P ゴシック"/>
            <family val="3"/>
            <charset val="128"/>
          </rPr>
          <t>「精米理論在庫」から「精米実出来高」を差し引いた数量が表示されます。</t>
        </r>
      </text>
    </comment>
    <comment ref="AF9" authorId="0" shapeId="0" xr:uid="{0C1F9260-A56D-470B-A60B-6876EB5B5876}">
      <text>
        <r>
          <rPr>
            <b/>
            <sz val="9"/>
            <color indexed="81"/>
            <rFont val="MS P ゴシック"/>
            <family val="3"/>
            <charset val="128"/>
          </rPr>
          <t>「過不足」の発生に伴う「過不足差」への調整数量を記入。</t>
        </r>
      </text>
    </comment>
    <comment ref="AG9" authorId="0" shapeId="0" xr:uid="{E3D783E4-415C-47D9-AD8F-4E8E48B8EE76}">
      <text>
        <r>
          <rPr>
            <b/>
            <sz val="9"/>
            <color indexed="81"/>
            <rFont val="MS P ゴシック"/>
            <family val="3"/>
            <charset val="128"/>
          </rPr>
          <t>「過不足」の発生に伴う「過不足差」への調整数量を記入。
※精米残への反映無し</t>
        </r>
      </text>
    </comment>
    <comment ref="AH9" authorId="0" shapeId="0" xr:uid="{35BECE99-8F15-4331-B9F6-0D1178D738CC}">
      <text>
        <r>
          <rPr>
            <b/>
            <sz val="9"/>
            <color indexed="81"/>
            <rFont val="MS P ゴシック"/>
            <family val="3"/>
            <charset val="128"/>
          </rPr>
          <t>「過不足」の発生に伴い理論在庫と実在庫の差の累積が表示されます。</t>
        </r>
      </text>
    </comment>
    <comment ref="AI9" authorId="0" shapeId="0" xr:uid="{9E22FCFE-73D2-4422-A513-1F0805197E3D}">
      <text>
        <r>
          <rPr>
            <b/>
            <sz val="9"/>
            <color indexed="81"/>
            <rFont val="MS P ゴシック"/>
            <family val="3"/>
            <charset val="128"/>
          </rPr>
          <t>実歩留率が表示されます。</t>
        </r>
      </text>
    </comment>
    <comment ref="B11" authorId="0" shapeId="0" xr:uid="{ACEFCB7A-6B00-4FB1-89FE-38A3CF4BD197}">
      <text>
        <r>
          <rPr>
            <b/>
            <sz val="9"/>
            <color indexed="81"/>
            <rFont val="MS P ゴシック"/>
            <family val="3"/>
            <charset val="128"/>
          </rPr>
          <t>前月末繰越数量を記入。</t>
        </r>
      </text>
    </comment>
    <comment ref="D49" authorId="0" shapeId="0" xr:uid="{6C50BCA7-C973-4E39-AF9E-F01AE95AFCCB}">
      <text>
        <r>
          <rPr>
            <b/>
            <sz val="9"/>
            <color indexed="81"/>
            <rFont val="MS P ゴシック"/>
            <family val="3"/>
            <charset val="128"/>
          </rPr>
          <t>本会より委託する玄米数量を記入。</t>
        </r>
      </text>
    </comment>
    <comment ref="G49" authorId="0" shapeId="0" xr:uid="{B778B5B7-D5C0-4D00-B5F2-14F5916B30E4}">
      <text>
        <r>
          <rPr>
            <b/>
            <sz val="9"/>
            <color indexed="81"/>
            <rFont val="MS P ゴシック"/>
            <family val="3"/>
            <charset val="128"/>
          </rPr>
          <t>引取玄米数量を記入。</t>
        </r>
      </text>
    </comment>
    <comment ref="J49" authorId="0" shapeId="0" xr:uid="{052524B8-DED4-424C-95A9-E197D6C07F15}">
      <text>
        <r>
          <rPr>
            <b/>
            <sz val="9"/>
            <color indexed="81"/>
            <rFont val="MS P ゴシック"/>
            <family val="3"/>
            <charset val="128"/>
          </rPr>
          <t>委託玄米の内未引取分数量が表示されます。</t>
        </r>
      </text>
    </comment>
    <comment ref="M49" authorId="0" shapeId="0" xr:uid="{FA9B6A6E-1769-4BEC-BDE8-6789B96CC61E}">
      <text>
        <r>
          <rPr>
            <b/>
            <sz val="9"/>
            <color indexed="81"/>
            <rFont val="MS P ゴシック"/>
            <family val="3"/>
            <charset val="128"/>
          </rPr>
          <t>とう精玄米数量を記入。</t>
        </r>
      </text>
    </comment>
    <comment ref="P49" authorId="0" shapeId="0" xr:uid="{18E36E46-8A34-41AF-9934-9FD7916A637D}">
      <text>
        <r>
          <rPr>
            <b/>
            <sz val="9"/>
            <color indexed="81"/>
            <rFont val="MS P ゴシック"/>
            <family val="3"/>
            <charset val="128"/>
          </rPr>
          <t>玄米在庫が表示されます。</t>
        </r>
      </text>
    </comment>
    <comment ref="S49" authorId="0" shapeId="0" xr:uid="{8D1826E3-F078-4B9C-B910-8BAEB4D97CEA}">
      <text>
        <r>
          <rPr>
            <b/>
            <sz val="9"/>
            <color indexed="81"/>
            <rFont val="MS P ゴシック"/>
            <family val="3"/>
            <charset val="128"/>
          </rPr>
          <t>「とう精使用数量」に対する精米の理論出来高が表示されます。</t>
        </r>
      </text>
    </comment>
    <comment ref="V49" authorId="0" shapeId="0" xr:uid="{1784D743-8F95-4886-91C9-93B4F9D68268}">
      <text>
        <r>
          <rPr>
            <b/>
            <sz val="9"/>
            <color indexed="81"/>
            <rFont val="MS P ゴシック"/>
            <family val="3"/>
            <charset val="128"/>
          </rPr>
          <t>「とう精使用数量」に対する精米の実出来高を記入。</t>
        </r>
      </text>
    </comment>
    <comment ref="Y49" authorId="0" shapeId="0" xr:uid="{C498FDB4-B4AB-4901-9EFA-912EC084057E}">
      <text>
        <r>
          <rPr>
            <b/>
            <sz val="9"/>
            <color indexed="81"/>
            <rFont val="MS P ゴシック"/>
            <family val="3"/>
            <charset val="128"/>
          </rPr>
          <t>精米出庫数量を記入。</t>
        </r>
      </text>
    </comment>
    <comment ref="AB49" authorId="0" shapeId="0" xr:uid="{6939248C-B87A-4F04-8109-973B4DE4F22A}">
      <text>
        <r>
          <rPr>
            <b/>
            <sz val="9"/>
            <color indexed="81"/>
            <rFont val="MS P ゴシック"/>
            <family val="3"/>
            <charset val="128"/>
          </rPr>
          <t>「精米理論出来高」に対し「精米出庫数量」と「精米調整分」を足し引きした数量が表示されます。</t>
        </r>
      </text>
    </comment>
    <comment ref="AE49" authorId="0" shapeId="0" xr:uid="{B68B7498-E026-49C6-A997-B13F821CD95D}">
      <text>
        <r>
          <rPr>
            <b/>
            <sz val="9"/>
            <color indexed="81"/>
            <rFont val="MS P ゴシック"/>
            <family val="3"/>
            <charset val="128"/>
          </rPr>
          <t>「精米理論在庫」から「精米実出来高」を差し引いた数量が表示されます。</t>
        </r>
      </text>
    </comment>
    <comment ref="AF49" authorId="0" shapeId="0" xr:uid="{9A1FC29B-D62D-4162-B565-A20ED0E84AD9}">
      <text>
        <r>
          <rPr>
            <b/>
            <sz val="9"/>
            <color indexed="81"/>
            <rFont val="MS P ゴシック"/>
            <family val="3"/>
            <charset val="128"/>
          </rPr>
          <t>「過不足」の発生に伴う「過不足差」への調整数量を記入。</t>
        </r>
      </text>
    </comment>
    <comment ref="AG49" authorId="0" shapeId="0" xr:uid="{58C94FFC-A9C4-4279-91C4-62D57FE24F1D}">
      <text>
        <r>
          <rPr>
            <b/>
            <sz val="9"/>
            <color indexed="81"/>
            <rFont val="MS P ゴシック"/>
            <family val="3"/>
            <charset val="128"/>
          </rPr>
          <t>「過不足」の発生に伴う「過不足差」への調整数量を記入。
※精米残への反映無し</t>
        </r>
      </text>
    </comment>
    <comment ref="AH49" authorId="0" shapeId="0" xr:uid="{1011CBEF-0AB8-4F68-A850-B5D5211082D4}">
      <text>
        <r>
          <rPr>
            <b/>
            <sz val="9"/>
            <color indexed="81"/>
            <rFont val="MS P ゴシック"/>
            <family val="3"/>
            <charset val="128"/>
          </rPr>
          <t>「過不足」の発生に伴い理論在庫と実在庫の差の累積が表示されます。</t>
        </r>
      </text>
    </comment>
    <comment ref="AI49" authorId="0" shapeId="0" xr:uid="{7464C19A-9C95-4532-8240-0D8782E88B1D}">
      <text>
        <r>
          <rPr>
            <b/>
            <sz val="9"/>
            <color indexed="81"/>
            <rFont val="MS P ゴシック"/>
            <family val="3"/>
            <charset val="128"/>
          </rPr>
          <t>実歩留率が表示されます。</t>
        </r>
      </text>
    </comment>
    <comment ref="B51" authorId="0" shapeId="0" xr:uid="{392D5C2A-AF81-4FC3-AB6E-2181309914BD}">
      <text>
        <r>
          <rPr>
            <b/>
            <sz val="9"/>
            <color indexed="81"/>
            <rFont val="MS P ゴシック"/>
            <family val="3"/>
            <charset val="128"/>
          </rPr>
          <t>前月末繰越数量を記入。</t>
        </r>
      </text>
    </comment>
    <comment ref="D89" authorId="0" shapeId="0" xr:uid="{C8D3725C-A00D-4E6C-A28B-9EDF0FFAF5F8}">
      <text>
        <r>
          <rPr>
            <b/>
            <sz val="9"/>
            <color indexed="81"/>
            <rFont val="MS P ゴシック"/>
            <family val="3"/>
            <charset val="128"/>
          </rPr>
          <t>本会より委託する玄米数量を記入。</t>
        </r>
      </text>
    </comment>
    <comment ref="G89" authorId="0" shapeId="0" xr:uid="{CC1C6B5F-4DE7-493E-AB27-E5986FF6797E}">
      <text>
        <r>
          <rPr>
            <b/>
            <sz val="9"/>
            <color indexed="81"/>
            <rFont val="MS P ゴシック"/>
            <family val="3"/>
            <charset val="128"/>
          </rPr>
          <t>引取玄米数量を記入。</t>
        </r>
      </text>
    </comment>
    <comment ref="J89" authorId="0" shapeId="0" xr:uid="{BE648FDB-44D5-4DBB-B709-5C54419E7A51}">
      <text>
        <r>
          <rPr>
            <b/>
            <sz val="9"/>
            <color indexed="81"/>
            <rFont val="MS P ゴシック"/>
            <family val="3"/>
            <charset val="128"/>
          </rPr>
          <t>委託玄米の内未引取分数量が表示されます。</t>
        </r>
      </text>
    </comment>
    <comment ref="M89" authorId="0" shapeId="0" xr:uid="{10D7DC02-C620-420F-8CD5-F2002CB1524B}">
      <text>
        <r>
          <rPr>
            <b/>
            <sz val="9"/>
            <color indexed="81"/>
            <rFont val="MS P ゴシック"/>
            <family val="3"/>
            <charset val="128"/>
          </rPr>
          <t>とう精玄米数量を記入。</t>
        </r>
      </text>
    </comment>
    <comment ref="P89" authorId="0" shapeId="0" xr:uid="{7A422170-CB25-4105-9341-A7E073EC25D7}">
      <text>
        <r>
          <rPr>
            <b/>
            <sz val="9"/>
            <color indexed="81"/>
            <rFont val="MS P ゴシック"/>
            <family val="3"/>
            <charset val="128"/>
          </rPr>
          <t>玄米在庫が表示されます。</t>
        </r>
      </text>
    </comment>
    <comment ref="S89" authorId="0" shapeId="0" xr:uid="{7024136D-2747-4F03-B3E3-DE5B4ECEB993}">
      <text>
        <r>
          <rPr>
            <b/>
            <sz val="9"/>
            <color indexed="81"/>
            <rFont val="MS P ゴシック"/>
            <family val="3"/>
            <charset val="128"/>
          </rPr>
          <t>「とう精使用数量」に対する精米の理論出来高が表示されます。</t>
        </r>
      </text>
    </comment>
    <comment ref="V89" authorId="0" shapeId="0" xr:uid="{1C9F13D2-7FC8-49F7-A6EA-18B88CE0501B}">
      <text>
        <r>
          <rPr>
            <b/>
            <sz val="9"/>
            <color indexed="81"/>
            <rFont val="MS P ゴシック"/>
            <family val="3"/>
            <charset val="128"/>
          </rPr>
          <t>「とう精使用数量」に対する精米の実出来高を記入。</t>
        </r>
      </text>
    </comment>
    <comment ref="Y89" authorId="0" shapeId="0" xr:uid="{EF54293C-1200-4753-BBE9-284E53861D34}">
      <text>
        <r>
          <rPr>
            <b/>
            <sz val="9"/>
            <color indexed="81"/>
            <rFont val="MS P ゴシック"/>
            <family val="3"/>
            <charset val="128"/>
          </rPr>
          <t>精米出庫数量を記入。</t>
        </r>
      </text>
    </comment>
    <comment ref="AB89" authorId="0" shapeId="0" xr:uid="{4B5B3252-DBED-4536-8D84-BC473F7BEBA6}">
      <text>
        <r>
          <rPr>
            <b/>
            <sz val="9"/>
            <color indexed="81"/>
            <rFont val="MS P ゴシック"/>
            <family val="3"/>
            <charset val="128"/>
          </rPr>
          <t>「精米理論出来高」に対し「精米出庫数量」と「精米調整分」を足し引きした数量が表示されます。</t>
        </r>
      </text>
    </comment>
    <comment ref="AE89" authorId="0" shapeId="0" xr:uid="{0D973C78-D7F8-4443-BCB0-2EE7B0FDBCA4}">
      <text>
        <r>
          <rPr>
            <b/>
            <sz val="9"/>
            <color indexed="81"/>
            <rFont val="MS P ゴシック"/>
            <family val="3"/>
            <charset val="128"/>
          </rPr>
          <t>「精米理論在庫」から「精米実出来高」を差し引いた数量が表示されます。</t>
        </r>
      </text>
    </comment>
    <comment ref="AF89" authorId="0" shapeId="0" xr:uid="{595A153D-7B2C-4700-A497-979A7990FF54}">
      <text>
        <r>
          <rPr>
            <b/>
            <sz val="9"/>
            <color indexed="81"/>
            <rFont val="MS P ゴシック"/>
            <family val="3"/>
            <charset val="128"/>
          </rPr>
          <t>「過不足」の発生に伴う「過不足差」への調整数量を記入。</t>
        </r>
      </text>
    </comment>
    <comment ref="AG89" authorId="0" shapeId="0" xr:uid="{6B4BEE83-2BED-41D5-9BE7-80BEC1AB91B3}">
      <text>
        <r>
          <rPr>
            <b/>
            <sz val="9"/>
            <color indexed="81"/>
            <rFont val="MS P ゴシック"/>
            <family val="3"/>
            <charset val="128"/>
          </rPr>
          <t>「過不足」の発生に伴う「過不足差」への調整数量を記入。
※精米残への反映無し</t>
        </r>
      </text>
    </comment>
    <comment ref="AH89" authorId="0" shapeId="0" xr:uid="{5A54BD66-01F9-4211-82E5-106F9F968593}">
      <text>
        <r>
          <rPr>
            <b/>
            <sz val="9"/>
            <color indexed="81"/>
            <rFont val="MS P ゴシック"/>
            <family val="3"/>
            <charset val="128"/>
          </rPr>
          <t>「過不足」の発生に伴い理論在庫と実在庫の差の累積が表示されます。</t>
        </r>
      </text>
    </comment>
    <comment ref="AI89" authorId="0" shapeId="0" xr:uid="{A4925AB4-1956-46F7-B5C2-B6EDBA18A2DF}">
      <text>
        <r>
          <rPr>
            <b/>
            <sz val="9"/>
            <color indexed="81"/>
            <rFont val="MS P ゴシック"/>
            <family val="3"/>
            <charset val="128"/>
          </rPr>
          <t>実歩留率が表示されます。</t>
        </r>
      </text>
    </comment>
    <comment ref="B91" authorId="0" shapeId="0" xr:uid="{2698FC13-E48A-4F90-852C-BD21CD7C62D4}">
      <text>
        <r>
          <rPr>
            <b/>
            <sz val="9"/>
            <color indexed="81"/>
            <rFont val="MS P ゴシック"/>
            <family val="3"/>
            <charset val="128"/>
          </rPr>
          <t>前月末繰越数量を記入。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渡邊 紫音</author>
  </authors>
  <commentList>
    <comment ref="N2" authorId="0" shapeId="0" xr:uid="{1DDD7970-903B-4A6B-8A28-1EA765276424}">
      <text>
        <r>
          <rPr>
            <sz val="9"/>
            <color indexed="81"/>
            <rFont val="MS P ゴシック"/>
            <family val="3"/>
            <charset val="128"/>
          </rPr>
          <t>市町村名を記入。</t>
        </r>
      </text>
    </comment>
    <comment ref="S2" authorId="0" shapeId="0" xr:uid="{D86957EF-F1A8-4E8A-9F81-73485FA22229}">
      <text>
        <r>
          <rPr>
            <sz val="9"/>
            <color indexed="81"/>
            <rFont val="MS P ゴシック"/>
            <family val="3"/>
            <charset val="128"/>
          </rPr>
          <t>新米切替わりのタイミングで入力切替をお願いします。</t>
        </r>
      </text>
    </comment>
    <comment ref="AJ2" authorId="0" shapeId="0" xr:uid="{AB34C060-E797-4183-BAB5-5EF25E4F7037}">
      <text>
        <r>
          <rPr>
            <b/>
            <sz val="9"/>
            <color indexed="81"/>
            <rFont val="MS P ゴシック"/>
            <family val="3"/>
            <charset val="128"/>
          </rPr>
          <t>提出日を記入。</t>
        </r>
      </text>
    </comment>
    <comment ref="AG5" authorId="0" shapeId="0" xr:uid="{17D1851F-4AC6-4947-94AD-A1A517ED8AAB}">
      <text>
        <r>
          <rPr>
            <b/>
            <sz val="9"/>
            <color indexed="81"/>
            <rFont val="MS P ゴシック"/>
            <family val="3"/>
            <charset val="128"/>
          </rPr>
          <t>御社名を記入。</t>
        </r>
      </text>
    </comment>
    <comment ref="D9" authorId="0" shapeId="0" xr:uid="{94C86D82-F1FC-4B28-B9FE-20F689EBA34E}">
      <text>
        <r>
          <rPr>
            <b/>
            <sz val="9"/>
            <color indexed="81"/>
            <rFont val="MS P ゴシック"/>
            <family val="3"/>
            <charset val="128"/>
          </rPr>
          <t>本会より委託する玄米数量を記入。</t>
        </r>
      </text>
    </comment>
    <comment ref="G9" authorId="0" shapeId="0" xr:uid="{29316588-AE34-43EB-9D97-E76AC423396A}">
      <text>
        <r>
          <rPr>
            <b/>
            <sz val="9"/>
            <color indexed="81"/>
            <rFont val="MS P ゴシック"/>
            <family val="3"/>
            <charset val="128"/>
          </rPr>
          <t>引取玄米数量を記入。</t>
        </r>
      </text>
    </comment>
    <comment ref="J9" authorId="0" shapeId="0" xr:uid="{F4C1F22F-AEA6-46E5-BDEA-914984F956A9}">
      <text>
        <r>
          <rPr>
            <b/>
            <sz val="9"/>
            <color indexed="81"/>
            <rFont val="MS P ゴシック"/>
            <family val="3"/>
            <charset val="128"/>
          </rPr>
          <t>委託玄米の内未引取分数量が表示されます。</t>
        </r>
      </text>
    </comment>
    <comment ref="M9" authorId="0" shapeId="0" xr:uid="{B188B9E1-94A3-4B59-821E-3D54827ED88E}">
      <text>
        <r>
          <rPr>
            <b/>
            <sz val="9"/>
            <color indexed="81"/>
            <rFont val="MS P ゴシック"/>
            <family val="3"/>
            <charset val="128"/>
          </rPr>
          <t>とう精玄米数量を記入。</t>
        </r>
      </text>
    </comment>
    <comment ref="P9" authorId="0" shapeId="0" xr:uid="{C91BE608-2A85-4624-B80B-31CA3FD5E8FE}">
      <text>
        <r>
          <rPr>
            <b/>
            <sz val="9"/>
            <color indexed="81"/>
            <rFont val="MS P ゴシック"/>
            <family val="3"/>
            <charset val="128"/>
          </rPr>
          <t>玄米在庫が表示されます。</t>
        </r>
      </text>
    </comment>
    <comment ref="S9" authorId="0" shapeId="0" xr:uid="{700722E0-F4A5-437A-A15D-5EA0E4A74A16}">
      <text>
        <r>
          <rPr>
            <b/>
            <sz val="9"/>
            <color indexed="81"/>
            <rFont val="MS P ゴシック"/>
            <family val="3"/>
            <charset val="128"/>
          </rPr>
          <t>「とう精使用数量」に対する精米の理論出来高が表示されます。</t>
        </r>
      </text>
    </comment>
    <comment ref="V9" authorId="0" shapeId="0" xr:uid="{DF9C74AF-2A29-49F6-B3BC-5DF141FFEF59}">
      <text>
        <r>
          <rPr>
            <b/>
            <sz val="9"/>
            <color indexed="81"/>
            <rFont val="MS P ゴシック"/>
            <family val="3"/>
            <charset val="128"/>
          </rPr>
          <t>「とう精使用数量」に対する精米の実出来高を記入。</t>
        </r>
      </text>
    </comment>
    <comment ref="Y9" authorId="0" shapeId="0" xr:uid="{DCDA78FA-04C9-4E90-821D-CFAD21CDCA62}">
      <text>
        <r>
          <rPr>
            <b/>
            <sz val="9"/>
            <color indexed="81"/>
            <rFont val="MS P ゴシック"/>
            <family val="3"/>
            <charset val="128"/>
          </rPr>
          <t>精米出庫数量を記入。</t>
        </r>
      </text>
    </comment>
    <comment ref="AB9" authorId="0" shapeId="0" xr:uid="{C298F839-07F0-4D34-BED4-D022268A1022}">
      <text>
        <r>
          <rPr>
            <b/>
            <sz val="9"/>
            <color indexed="81"/>
            <rFont val="MS P ゴシック"/>
            <family val="3"/>
            <charset val="128"/>
          </rPr>
          <t>「精米理論出来高」に対し「精米出庫数量」と「精米調整分」を足し引きした数量が表示されます。</t>
        </r>
      </text>
    </comment>
    <comment ref="AE9" authorId="0" shapeId="0" xr:uid="{0C109362-C514-477D-AC74-CAEFDD0BC0FD}">
      <text>
        <r>
          <rPr>
            <b/>
            <sz val="9"/>
            <color indexed="81"/>
            <rFont val="MS P ゴシック"/>
            <family val="3"/>
            <charset val="128"/>
          </rPr>
          <t>「精米理論在庫」から「精米実出来高」を差し引いた数量が表示されます。</t>
        </r>
      </text>
    </comment>
    <comment ref="AF9" authorId="0" shapeId="0" xr:uid="{7A6F2DE7-51B8-4AE9-80EB-FDFDBE0EDDF4}">
      <text>
        <r>
          <rPr>
            <b/>
            <sz val="9"/>
            <color indexed="81"/>
            <rFont val="MS P ゴシック"/>
            <family val="3"/>
            <charset val="128"/>
          </rPr>
          <t>「過不足」の発生に伴う「過不足差」への調整数量を記入。</t>
        </r>
      </text>
    </comment>
    <comment ref="AG9" authorId="0" shapeId="0" xr:uid="{1E71177C-92A5-4CC7-9743-FF3C200942B1}">
      <text>
        <r>
          <rPr>
            <b/>
            <sz val="9"/>
            <color indexed="81"/>
            <rFont val="MS P ゴシック"/>
            <family val="3"/>
            <charset val="128"/>
          </rPr>
          <t>「過不足」の発生に伴う「過不足差」への調整数量を記入。
※精米残への反映無し</t>
        </r>
      </text>
    </comment>
    <comment ref="AH9" authorId="0" shapeId="0" xr:uid="{7E760E7D-9C13-463D-9280-3D82F2CED9E1}">
      <text>
        <r>
          <rPr>
            <b/>
            <sz val="9"/>
            <color indexed="81"/>
            <rFont val="MS P ゴシック"/>
            <family val="3"/>
            <charset val="128"/>
          </rPr>
          <t>「過不足」の発生に伴い理論在庫と実在庫の差の累積が表示されます。</t>
        </r>
      </text>
    </comment>
    <comment ref="AI9" authorId="0" shapeId="0" xr:uid="{CFCD2D12-C926-4A89-9A0A-DAF8EF29FFA6}">
      <text>
        <r>
          <rPr>
            <b/>
            <sz val="9"/>
            <color indexed="81"/>
            <rFont val="MS P ゴシック"/>
            <family val="3"/>
            <charset val="128"/>
          </rPr>
          <t>実歩留率が表示されます。</t>
        </r>
      </text>
    </comment>
    <comment ref="B11" authorId="0" shapeId="0" xr:uid="{F20CDF07-8176-41B5-A6C4-A9C098E606BB}">
      <text>
        <r>
          <rPr>
            <b/>
            <sz val="9"/>
            <color indexed="81"/>
            <rFont val="MS P ゴシック"/>
            <family val="3"/>
            <charset val="128"/>
          </rPr>
          <t>前月末繰越数量を記入。</t>
        </r>
      </text>
    </comment>
    <comment ref="D49" authorId="0" shapeId="0" xr:uid="{98F7D094-5EDA-4424-9309-D7FED8163321}">
      <text>
        <r>
          <rPr>
            <b/>
            <sz val="9"/>
            <color indexed="81"/>
            <rFont val="MS P ゴシック"/>
            <family val="3"/>
            <charset val="128"/>
          </rPr>
          <t>本会より委託する玄米数量を記入。</t>
        </r>
      </text>
    </comment>
    <comment ref="G49" authorId="0" shapeId="0" xr:uid="{5CA86F7D-FC9B-4995-B1A9-EE174FC5372E}">
      <text>
        <r>
          <rPr>
            <b/>
            <sz val="9"/>
            <color indexed="81"/>
            <rFont val="MS P ゴシック"/>
            <family val="3"/>
            <charset val="128"/>
          </rPr>
          <t>引取玄米数量を記入。</t>
        </r>
      </text>
    </comment>
    <comment ref="J49" authorId="0" shapeId="0" xr:uid="{E68D9C71-98D6-4A53-B8B0-331A49339CB2}">
      <text>
        <r>
          <rPr>
            <b/>
            <sz val="9"/>
            <color indexed="81"/>
            <rFont val="MS P ゴシック"/>
            <family val="3"/>
            <charset val="128"/>
          </rPr>
          <t>委託玄米の内未引取分数量が表示されます。</t>
        </r>
      </text>
    </comment>
    <comment ref="M49" authorId="0" shapeId="0" xr:uid="{7EB4F86B-F2D7-45C8-AB1C-8EA87C65E699}">
      <text>
        <r>
          <rPr>
            <b/>
            <sz val="9"/>
            <color indexed="81"/>
            <rFont val="MS P ゴシック"/>
            <family val="3"/>
            <charset val="128"/>
          </rPr>
          <t>とう精玄米数量を記入。</t>
        </r>
      </text>
    </comment>
    <comment ref="P49" authorId="0" shapeId="0" xr:uid="{5A71E798-C5BB-436E-A5B9-DC3DF1217DF5}">
      <text>
        <r>
          <rPr>
            <b/>
            <sz val="9"/>
            <color indexed="81"/>
            <rFont val="MS P ゴシック"/>
            <family val="3"/>
            <charset val="128"/>
          </rPr>
          <t>玄米在庫が表示されます。</t>
        </r>
      </text>
    </comment>
    <comment ref="S49" authorId="0" shapeId="0" xr:uid="{DA193E82-D414-4648-948A-999E7429A4F3}">
      <text>
        <r>
          <rPr>
            <b/>
            <sz val="9"/>
            <color indexed="81"/>
            <rFont val="MS P ゴシック"/>
            <family val="3"/>
            <charset val="128"/>
          </rPr>
          <t>「とう精使用数量」に対する精米の理論出来高が表示されます。</t>
        </r>
      </text>
    </comment>
    <comment ref="V49" authorId="0" shapeId="0" xr:uid="{71FB8596-969C-4BF9-B604-1488EFD8FC26}">
      <text>
        <r>
          <rPr>
            <b/>
            <sz val="9"/>
            <color indexed="81"/>
            <rFont val="MS P ゴシック"/>
            <family val="3"/>
            <charset val="128"/>
          </rPr>
          <t>「とう精使用数量」に対する精米の実出来高を記入。</t>
        </r>
      </text>
    </comment>
    <comment ref="Y49" authorId="0" shapeId="0" xr:uid="{35CF0BAF-CF8A-401A-B56C-4AA3B3068C8E}">
      <text>
        <r>
          <rPr>
            <b/>
            <sz val="9"/>
            <color indexed="81"/>
            <rFont val="MS P ゴシック"/>
            <family val="3"/>
            <charset val="128"/>
          </rPr>
          <t>精米出庫数量を記入。</t>
        </r>
      </text>
    </comment>
    <comment ref="AB49" authorId="0" shapeId="0" xr:uid="{090885E1-B729-4260-B5BE-4AB5DE295E89}">
      <text>
        <r>
          <rPr>
            <b/>
            <sz val="9"/>
            <color indexed="81"/>
            <rFont val="MS P ゴシック"/>
            <family val="3"/>
            <charset val="128"/>
          </rPr>
          <t>「精米理論出来高」に対し「精米出庫数量」と「精米調整分」を足し引きした数量が表示されます。</t>
        </r>
      </text>
    </comment>
    <comment ref="AE49" authorId="0" shapeId="0" xr:uid="{117197FF-BD9B-4F77-9B55-B52933C9A742}">
      <text>
        <r>
          <rPr>
            <b/>
            <sz val="9"/>
            <color indexed="81"/>
            <rFont val="MS P ゴシック"/>
            <family val="3"/>
            <charset val="128"/>
          </rPr>
          <t>「精米理論在庫」から「精米実出来高」を差し引いた数量が表示されます。</t>
        </r>
      </text>
    </comment>
    <comment ref="AF49" authorId="0" shapeId="0" xr:uid="{8B938EB5-46E5-4202-AA20-510921E73DDA}">
      <text>
        <r>
          <rPr>
            <b/>
            <sz val="9"/>
            <color indexed="81"/>
            <rFont val="MS P ゴシック"/>
            <family val="3"/>
            <charset val="128"/>
          </rPr>
          <t>「過不足」の発生に伴う「過不足差」への調整数量を記入。</t>
        </r>
      </text>
    </comment>
    <comment ref="AG49" authorId="0" shapeId="0" xr:uid="{88871FBA-6CA0-4381-9336-DF6B14D2D544}">
      <text>
        <r>
          <rPr>
            <b/>
            <sz val="9"/>
            <color indexed="81"/>
            <rFont val="MS P ゴシック"/>
            <family val="3"/>
            <charset val="128"/>
          </rPr>
          <t>「過不足」の発生に伴う「過不足差」への調整数量を記入。
※精米残への反映無し</t>
        </r>
      </text>
    </comment>
    <comment ref="AH49" authorId="0" shapeId="0" xr:uid="{956C87A1-8CD2-4174-BE04-3A3A6EAC92BF}">
      <text>
        <r>
          <rPr>
            <b/>
            <sz val="9"/>
            <color indexed="81"/>
            <rFont val="MS P ゴシック"/>
            <family val="3"/>
            <charset val="128"/>
          </rPr>
          <t>「過不足」の発生に伴い理論在庫と実在庫の差の累積が表示されます。</t>
        </r>
      </text>
    </comment>
    <comment ref="AI49" authorId="0" shapeId="0" xr:uid="{4595CC9F-7A3A-42A3-A321-C3DE01C68878}">
      <text>
        <r>
          <rPr>
            <b/>
            <sz val="9"/>
            <color indexed="81"/>
            <rFont val="MS P ゴシック"/>
            <family val="3"/>
            <charset val="128"/>
          </rPr>
          <t>実歩留率が表示されます。</t>
        </r>
      </text>
    </comment>
    <comment ref="B51" authorId="0" shapeId="0" xr:uid="{82B36BD8-0C3E-4A9D-9897-2A3A7DF4A3D7}">
      <text>
        <r>
          <rPr>
            <b/>
            <sz val="9"/>
            <color indexed="81"/>
            <rFont val="MS P ゴシック"/>
            <family val="3"/>
            <charset val="128"/>
          </rPr>
          <t>前月末繰越数量を記入。</t>
        </r>
      </text>
    </comment>
  </commentList>
</comments>
</file>

<file path=xl/sharedStrings.xml><?xml version="1.0" encoding="utf-8"?>
<sst xmlns="http://schemas.openxmlformats.org/spreadsheetml/2006/main" count="461" uniqueCount="36">
  <si>
    <t>委託精米加工受払台帳</t>
    <rPh sb="0" eb="4">
      <t>イタクセイマイ</t>
    </rPh>
    <rPh sb="4" eb="6">
      <t>カコウ</t>
    </rPh>
    <rPh sb="6" eb="8">
      <t>ウケハライ</t>
    </rPh>
    <rPh sb="8" eb="10">
      <t>ダイチョウ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</si>
  <si>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</si>
  <si>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</si>
  <si>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日</t>
    <rPh sb="0" eb="1">
      <t>ニチ</t>
    </rPh>
    <phoneticPr fontId="4"/>
  </si>
  <si>
    <t>学校給食米ひとめぼれ　『宮城県産ひとめぼれ１等米』</t>
    <rPh sb="0" eb="2">
      <t>ガッコウ</t>
    </rPh>
    <rPh sb="2" eb="4">
      <t>キュウショク</t>
    </rPh>
    <rPh sb="4" eb="5">
      <t>マイ</t>
    </rPh>
    <rPh sb="12" eb="16">
      <t>ミヤギケンサン</t>
    </rPh>
    <rPh sb="22" eb="23">
      <t>トウ</t>
    </rPh>
    <rPh sb="23" eb="24">
      <t>マイ</t>
    </rPh>
    <phoneticPr fontId="4"/>
  </si>
  <si>
    <t>月分</t>
    <rPh sb="0" eb="2">
      <t>ガツブン</t>
    </rPh>
    <phoneticPr fontId="4"/>
  </si>
  <si>
    <t>玄米</t>
    <rPh sb="0" eb="2">
      <t>ゲンマイ</t>
    </rPh>
    <phoneticPr fontId="4"/>
  </si>
  <si>
    <t>精米</t>
    <rPh sb="0" eb="1">
      <t>セイ</t>
    </rPh>
    <rPh sb="1" eb="2">
      <t>マイ</t>
    </rPh>
    <phoneticPr fontId="4"/>
  </si>
  <si>
    <t>委託
数量</t>
    <rPh sb="0" eb="2">
      <t>イタク</t>
    </rPh>
    <rPh sb="3" eb="5">
      <t>スウリョウ</t>
    </rPh>
    <phoneticPr fontId="4"/>
  </si>
  <si>
    <t>精米工場
玄米搬入</t>
    <rPh sb="0" eb="4">
      <t>セイマイコウジョウ</t>
    </rPh>
    <rPh sb="5" eb="7">
      <t>ゲンマイ</t>
    </rPh>
    <rPh sb="7" eb="9">
      <t>ハンニュウ</t>
    </rPh>
    <phoneticPr fontId="4"/>
  </si>
  <si>
    <t>未引取
倉庫残</t>
    <rPh sb="0" eb="1">
      <t>ミ</t>
    </rPh>
    <rPh sb="1" eb="3">
      <t>ヒキトリ</t>
    </rPh>
    <rPh sb="4" eb="7">
      <t>ソウコザン</t>
    </rPh>
    <phoneticPr fontId="4"/>
  </si>
  <si>
    <t>とう精
使用数量</t>
    <rPh sb="2" eb="3">
      <t>セイ</t>
    </rPh>
    <rPh sb="4" eb="6">
      <t>シヨウ</t>
    </rPh>
    <rPh sb="6" eb="8">
      <t>スウリョウ</t>
    </rPh>
    <phoneticPr fontId="4"/>
  </si>
  <si>
    <t>精米工場
玄米残</t>
    <rPh sb="0" eb="1">
      <t>セイ</t>
    </rPh>
    <rPh sb="1" eb="2">
      <t>マイ</t>
    </rPh>
    <rPh sb="2" eb="4">
      <t>コウジョウ</t>
    </rPh>
    <rPh sb="5" eb="7">
      <t>ゲンマイ</t>
    </rPh>
    <rPh sb="7" eb="8">
      <t>ザン</t>
    </rPh>
    <phoneticPr fontId="4"/>
  </si>
  <si>
    <t>精米
出庫数量</t>
    <rPh sb="0" eb="2">
      <t>セイマイ</t>
    </rPh>
    <rPh sb="3" eb="5">
      <t>シュッコ</t>
    </rPh>
    <rPh sb="5" eb="7">
      <t>スウリョウスウリョウ</t>
    </rPh>
    <phoneticPr fontId="4"/>
  </si>
  <si>
    <t>精米工場
精米残</t>
    <rPh sb="0" eb="4">
      <t>セイマイコウジョウ</t>
    </rPh>
    <rPh sb="5" eb="6">
      <t>セイ</t>
    </rPh>
    <rPh sb="6" eb="7">
      <t>マイ</t>
    </rPh>
    <rPh sb="7" eb="8">
      <t>ザン</t>
    </rPh>
    <phoneticPr fontId="4"/>
  </si>
  <si>
    <t>繰越</t>
    <rPh sb="0" eb="2">
      <t>クリコシ</t>
    </rPh>
    <phoneticPr fontId="4"/>
  </si>
  <si>
    <t>上旬計</t>
    <rPh sb="0" eb="1">
      <t>ジョウ</t>
    </rPh>
    <rPh sb="1" eb="2">
      <t>シュン</t>
    </rPh>
    <rPh sb="2" eb="3">
      <t>ケイ</t>
    </rPh>
    <phoneticPr fontId="4"/>
  </si>
  <si>
    <t>下旬計</t>
    <rPh sb="0" eb="2">
      <t>ゲジュン</t>
    </rPh>
    <rPh sb="2" eb="3">
      <t>ケイ</t>
    </rPh>
    <phoneticPr fontId="4"/>
  </si>
  <si>
    <t>計</t>
    <rPh sb="0" eb="1">
      <t>ケイ</t>
    </rPh>
    <phoneticPr fontId="4"/>
  </si>
  <si>
    <t>精米
実出来高</t>
    <rPh sb="0" eb="2">
      <t>セイマイ</t>
    </rPh>
    <rPh sb="3" eb="4">
      <t>ジツ</t>
    </rPh>
    <rPh sb="4" eb="7">
      <t>デキダカ</t>
    </rPh>
    <phoneticPr fontId="4"/>
  </si>
  <si>
    <t>精米
理論出来高</t>
    <rPh sb="0" eb="2">
      <t>セイマイ</t>
    </rPh>
    <rPh sb="3" eb="5">
      <t>リロン</t>
    </rPh>
    <rPh sb="5" eb="8">
      <t>デキダカ</t>
    </rPh>
    <phoneticPr fontId="4"/>
  </si>
  <si>
    <t>過不足</t>
    <rPh sb="0" eb="3">
      <t>カブソク</t>
    </rPh>
    <phoneticPr fontId="2"/>
  </si>
  <si>
    <t>実歩留率</t>
    <rPh sb="0" eb="1">
      <t>ジツ</t>
    </rPh>
    <rPh sb="1" eb="4">
      <t>ブドマリリツ</t>
    </rPh>
    <phoneticPr fontId="2"/>
  </si>
  <si>
    <t>数量調整分</t>
    <rPh sb="0" eb="5">
      <t>スウリョウチョウセイブン</t>
    </rPh>
    <phoneticPr fontId="2"/>
  </si>
  <si>
    <t>過不足差</t>
    <rPh sb="0" eb="3">
      <t>カブソク</t>
    </rPh>
    <rPh sb="3" eb="4">
      <t>サ</t>
    </rPh>
    <phoneticPr fontId="2"/>
  </si>
  <si>
    <t>精米（過不足確認欄）</t>
    <rPh sb="0" eb="2">
      <t>セイマイ</t>
    </rPh>
    <rPh sb="3" eb="6">
      <t>カブソク</t>
    </rPh>
    <rPh sb="6" eb="9">
      <t>カクニンラン</t>
    </rPh>
    <phoneticPr fontId="2"/>
  </si>
  <si>
    <t>仙台市</t>
    <rPh sb="0" eb="3">
      <t>センダイシ</t>
    </rPh>
    <phoneticPr fontId="2"/>
  </si>
  <si>
    <t>年産米</t>
    <rPh sb="0" eb="3">
      <t>ネンサンマイ</t>
    </rPh>
    <phoneticPr fontId="2"/>
  </si>
  <si>
    <t>㊞</t>
    <phoneticPr fontId="2"/>
  </si>
  <si>
    <t>とう精工場名</t>
    <rPh sb="2" eb="3">
      <t>セイ</t>
    </rPh>
    <rPh sb="3" eb="5">
      <t>コウジョウ</t>
    </rPh>
    <rPh sb="5" eb="6">
      <t>メイ</t>
    </rPh>
    <phoneticPr fontId="2"/>
  </si>
  <si>
    <t>入力箇所</t>
    <rPh sb="0" eb="4">
      <t>ニュウリョクカショ</t>
    </rPh>
    <phoneticPr fontId="2"/>
  </si>
  <si>
    <t>備考（調整理由等）</t>
    <rPh sb="0" eb="2">
      <t>ビコウ</t>
    </rPh>
    <rPh sb="3" eb="5">
      <t>チョウセイ</t>
    </rPh>
    <rPh sb="5" eb="7">
      <t>リユウ</t>
    </rPh>
    <rPh sb="7" eb="8">
      <t>ナド</t>
    </rPh>
    <phoneticPr fontId="2"/>
  </si>
  <si>
    <t>数量調整分
(反映無)</t>
    <rPh sb="0" eb="5">
      <t>スウリョウチョウセイブン</t>
    </rPh>
    <rPh sb="7" eb="10">
      <t>ハンエイナ</t>
    </rPh>
    <phoneticPr fontId="2"/>
  </si>
  <si>
    <t>公益財団法人宮城県学校給食会</t>
    <rPh sb="0" eb="14">
      <t>コウエキザイダンホウジンミヤギケンガッコウキュウショクカイ</t>
    </rPh>
    <phoneticPr fontId="2"/>
  </si>
  <si>
    <t>実在庫</t>
    <rPh sb="0" eb="3">
      <t>ジツザイコ</t>
    </rPh>
    <phoneticPr fontId="2"/>
  </si>
  <si>
    <t>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</si>
</sst>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[$-F800]dddd\,\ mmmm\ dd\,\ yyyy"/>
    <numFmt numFmtId="178" formatCode="#,##0;&quot;▲ &quot;#,##0"/>
  </numFmts>
  <fonts count="12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63">
    <xf numFmtId="0" fontId="0" fillId="0" borderId="0" xfId="0"/>
    <xf numFmtId="176" fontId="1" fillId="2" borderId="27" xfId="1" applyNumberFormat="1" applyFont="1" applyFill="1" applyBorder="1" applyAlignment="1">
      <alignment horizontal="right"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vertical="center" shrinkToFit="1"/>
    </xf>
    <xf numFmtId="176" fontId="0" fillId="0" borderId="0" xfId="1" applyNumberFormat="1" applyFont="1" applyAlignment="1"/>
    <xf numFmtId="176" fontId="0" fillId="0" borderId="0" xfId="0" applyNumberFormat="1"/>
    <xf numFmtId="176" fontId="3" fillId="0" borderId="0" xfId="0" applyNumberFormat="1" applyFont="1" applyAlignment="1">
      <alignment vertical="center" shrinkToFit="1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center" vertical="center" shrinkToFit="1"/>
    </xf>
    <xf numFmtId="176" fontId="5" fillId="0" borderId="0" xfId="0" applyNumberFormat="1" applyFont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30" xfId="0" applyNumberFormat="1" applyBorder="1" applyAlignment="1">
      <alignment vertical="center" shrinkToFit="1"/>
    </xf>
    <xf numFmtId="176" fontId="7" fillId="4" borderId="25" xfId="1" applyNumberFormat="1" applyFont="1" applyFill="1" applyBorder="1" applyAlignment="1">
      <alignment horizontal="center" vertical="center"/>
    </xf>
    <xf numFmtId="176" fontId="7" fillId="4" borderId="30" xfId="1" applyNumberFormat="1" applyFont="1" applyFill="1" applyBorder="1" applyAlignment="1">
      <alignment horizontal="center" vertical="center"/>
    </xf>
    <xf numFmtId="176" fontId="7" fillId="4" borderId="27" xfId="1" applyNumberFormat="1" applyFont="1" applyFill="1" applyBorder="1" applyAlignment="1">
      <alignment horizontal="center" vertical="center"/>
    </xf>
    <xf numFmtId="176" fontId="0" fillId="0" borderId="15" xfId="1" applyNumberFormat="1" applyFont="1" applyFill="1" applyBorder="1" applyAlignment="1">
      <alignment vertical="center"/>
    </xf>
    <xf numFmtId="176" fontId="0" fillId="3" borderId="4" xfId="1" applyNumberFormat="1" applyFont="1" applyFill="1" applyBorder="1" applyAlignment="1">
      <alignment vertical="center"/>
    </xf>
    <xf numFmtId="176" fontId="0" fillId="3" borderId="17" xfId="1" applyNumberFormat="1" applyFont="1" applyFill="1" applyBorder="1" applyAlignment="1">
      <alignment vertical="center"/>
    </xf>
    <xf numFmtId="176" fontId="0" fillId="0" borderId="17" xfId="1" applyNumberFormat="1" applyFont="1" applyFill="1" applyBorder="1" applyAlignment="1">
      <alignment vertical="center"/>
    </xf>
    <xf numFmtId="176" fontId="0" fillId="0" borderId="10" xfId="1" applyNumberFormat="1" applyFont="1" applyFill="1" applyBorder="1" applyAlignment="1">
      <alignment vertical="center"/>
    </xf>
    <xf numFmtId="176" fontId="0" fillId="3" borderId="2" xfId="1" applyNumberFormat="1" applyFont="1" applyFill="1" applyBorder="1" applyAlignment="1">
      <alignment vertical="center"/>
    </xf>
    <xf numFmtId="176" fontId="0" fillId="3" borderId="11" xfId="1" applyNumberFormat="1" applyFont="1" applyFill="1" applyBorder="1" applyAlignment="1">
      <alignment vertical="center"/>
    </xf>
    <xf numFmtId="176" fontId="0" fillId="0" borderId="11" xfId="1" applyNumberFormat="1" applyFont="1" applyFill="1" applyBorder="1" applyAlignment="1">
      <alignment vertical="center"/>
    </xf>
    <xf numFmtId="176" fontId="0" fillId="0" borderId="21" xfId="1" applyNumberFormat="1" applyFont="1" applyFill="1" applyBorder="1" applyAlignment="1">
      <alignment vertical="center"/>
    </xf>
    <xf numFmtId="176" fontId="0" fillId="3" borderId="37" xfId="1" applyNumberFormat="1" applyFont="1" applyFill="1" applyBorder="1" applyAlignment="1">
      <alignment vertical="center"/>
    </xf>
    <xf numFmtId="176" fontId="0" fillId="3" borderId="23" xfId="1" applyNumberFormat="1" applyFont="1" applyFill="1" applyBorder="1" applyAlignment="1">
      <alignment vertical="center"/>
    </xf>
    <xf numFmtId="176" fontId="0" fillId="0" borderId="23" xfId="1" applyNumberFormat="1" applyFont="1" applyFill="1" applyBorder="1" applyAlignment="1">
      <alignment vertical="center"/>
    </xf>
    <xf numFmtId="176" fontId="0" fillId="0" borderId="25" xfId="1" applyNumberFormat="1" applyFont="1" applyFill="1" applyBorder="1" applyAlignment="1">
      <alignment vertical="center"/>
    </xf>
    <xf numFmtId="176" fontId="0" fillId="0" borderId="30" xfId="1" applyNumberFormat="1" applyFont="1" applyFill="1" applyBorder="1" applyAlignment="1">
      <alignment vertical="center"/>
    </xf>
    <xf numFmtId="176" fontId="0" fillId="0" borderId="27" xfId="1" applyNumberFormat="1" applyFont="1" applyFill="1" applyBorder="1" applyAlignment="1">
      <alignment vertical="center"/>
    </xf>
    <xf numFmtId="176" fontId="0" fillId="0" borderId="32" xfId="1" applyNumberFormat="1" applyFont="1" applyFill="1" applyBorder="1" applyAlignment="1">
      <alignment vertical="center"/>
    </xf>
    <xf numFmtId="176" fontId="0" fillId="0" borderId="45" xfId="1" applyNumberFormat="1" applyFont="1" applyFill="1" applyBorder="1" applyAlignment="1">
      <alignment vertical="center"/>
    </xf>
    <xf numFmtId="176" fontId="0" fillId="0" borderId="34" xfId="1" applyNumberFormat="1" applyFont="1" applyFill="1" applyBorder="1" applyAlignment="1">
      <alignment vertical="center"/>
    </xf>
    <xf numFmtId="176" fontId="0" fillId="0" borderId="0" xfId="1" applyNumberFormat="1" applyFont="1" applyFill="1" applyAlignment="1"/>
    <xf numFmtId="10" fontId="0" fillId="0" borderId="0" xfId="2" applyNumberFormat="1" applyFont="1" applyAlignment="1"/>
    <xf numFmtId="10" fontId="8" fillId="4" borderId="26" xfId="2" applyNumberFormat="1" applyFont="1" applyFill="1" applyBorder="1" applyAlignment="1">
      <alignment horizontal="center" vertical="center"/>
    </xf>
    <xf numFmtId="10" fontId="0" fillId="0" borderId="16" xfId="2" applyNumberFormat="1" applyFont="1" applyBorder="1" applyAlignment="1">
      <alignment vertical="center"/>
    </xf>
    <xf numFmtId="10" fontId="0" fillId="0" borderId="26" xfId="2" applyNumberFormat="1" applyFont="1" applyBorder="1" applyAlignment="1">
      <alignment vertical="center"/>
    </xf>
    <xf numFmtId="10" fontId="0" fillId="0" borderId="33" xfId="2" applyNumberFormat="1" applyFont="1" applyBorder="1" applyAlignment="1">
      <alignment vertical="center"/>
    </xf>
    <xf numFmtId="176" fontId="0" fillId="0" borderId="0" xfId="0" applyNumberFormat="1" applyAlignment="1">
      <alignment shrinkToFit="1"/>
    </xf>
    <xf numFmtId="178" fontId="7" fillId="4" borderId="25" xfId="1" applyNumberFormat="1" applyFont="1" applyFill="1" applyBorder="1" applyAlignment="1">
      <alignment horizontal="center" vertical="center"/>
    </xf>
    <xf numFmtId="178" fontId="7" fillId="4" borderId="30" xfId="1" applyNumberFormat="1" applyFont="1" applyFill="1" applyBorder="1" applyAlignment="1">
      <alignment horizontal="center" vertical="center"/>
    </xf>
    <xf numFmtId="178" fontId="7" fillId="4" borderId="27" xfId="1" applyNumberFormat="1" applyFont="1" applyFill="1" applyBorder="1" applyAlignment="1">
      <alignment horizontal="center" vertical="center"/>
    </xf>
    <xf numFmtId="178" fontId="1" fillId="2" borderId="27" xfId="1" applyNumberFormat="1" applyFont="1" applyFill="1" applyBorder="1" applyAlignment="1">
      <alignment horizontal="right" vertical="center"/>
    </xf>
    <xf numFmtId="178" fontId="0" fillId="0" borderId="15" xfId="1" applyNumberFormat="1" applyFont="1" applyFill="1" applyBorder="1" applyAlignment="1">
      <alignment vertical="center"/>
    </xf>
    <xf numFmtId="178" fontId="0" fillId="3" borderId="4" xfId="1" applyNumberFormat="1" applyFont="1" applyFill="1" applyBorder="1" applyAlignment="1">
      <alignment vertical="center"/>
    </xf>
    <xf numFmtId="178" fontId="0" fillId="3" borderId="17" xfId="1" applyNumberFormat="1" applyFont="1" applyFill="1" applyBorder="1" applyAlignment="1">
      <alignment vertical="center"/>
    </xf>
    <xf numFmtId="178" fontId="0" fillId="0" borderId="17" xfId="1" applyNumberFormat="1" applyFont="1" applyFill="1" applyBorder="1" applyAlignment="1">
      <alignment vertical="center"/>
    </xf>
    <xf numFmtId="178" fontId="0" fillId="0" borderId="10" xfId="1" applyNumberFormat="1" applyFont="1" applyFill="1" applyBorder="1" applyAlignment="1">
      <alignment vertical="center"/>
    </xf>
    <xf numFmtId="178" fontId="0" fillId="3" borderId="2" xfId="1" applyNumberFormat="1" applyFont="1" applyFill="1" applyBorder="1" applyAlignment="1">
      <alignment vertical="center"/>
    </xf>
    <xf numFmtId="178" fontId="0" fillId="3" borderId="11" xfId="1" applyNumberFormat="1" applyFont="1" applyFill="1" applyBorder="1" applyAlignment="1">
      <alignment vertical="center"/>
    </xf>
    <xf numFmtId="178" fontId="0" fillId="0" borderId="11" xfId="1" applyNumberFormat="1" applyFont="1" applyFill="1" applyBorder="1" applyAlignment="1">
      <alignment vertical="center"/>
    </xf>
    <xf numFmtId="178" fontId="0" fillId="0" borderId="21" xfId="1" applyNumberFormat="1" applyFont="1" applyFill="1" applyBorder="1" applyAlignment="1">
      <alignment vertical="center"/>
    </xf>
    <xf numFmtId="178" fontId="0" fillId="3" borderId="37" xfId="1" applyNumberFormat="1" applyFont="1" applyFill="1" applyBorder="1" applyAlignment="1">
      <alignment vertical="center"/>
    </xf>
    <xf numFmtId="178" fontId="0" fillId="3" borderId="23" xfId="1" applyNumberFormat="1" applyFont="1" applyFill="1" applyBorder="1" applyAlignment="1">
      <alignment vertical="center"/>
    </xf>
    <xf numFmtId="178" fontId="0" fillId="0" borderId="23" xfId="1" applyNumberFormat="1" applyFont="1" applyFill="1" applyBorder="1" applyAlignment="1">
      <alignment vertical="center"/>
    </xf>
    <xf numFmtId="178" fontId="0" fillId="0" borderId="25" xfId="1" applyNumberFormat="1" applyFont="1" applyFill="1" applyBorder="1" applyAlignment="1">
      <alignment vertical="center"/>
    </xf>
    <xf numFmtId="178" fontId="0" fillId="0" borderId="30" xfId="1" applyNumberFormat="1" applyFont="1" applyFill="1" applyBorder="1" applyAlignment="1">
      <alignment vertical="center"/>
    </xf>
    <xf numFmtId="178" fontId="0" fillId="0" borderId="27" xfId="1" applyNumberFormat="1" applyFont="1" applyFill="1" applyBorder="1" applyAlignment="1">
      <alignment vertical="center"/>
    </xf>
    <xf numFmtId="178" fontId="0" fillId="0" borderId="32" xfId="1" applyNumberFormat="1" applyFont="1" applyFill="1" applyBorder="1" applyAlignment="1">
      <alignment vertical="center"/>
    </xf>
    <xf numFmtId="178" fontId="0" fillId="0" borderId="45" xfId="1" applyNumberFormat="1" applyFont="1" applyFill="1" applyBorder="1" applyAlignment="1">
      <alignment vertical="center"/>
    </xf>
    <xf numFmtId="178" fontId="0" fillId="0" borderId="34" xfId="1" applyNumberFormat="1" applyFont="1" applyFill="1" applyBorder="1" applyAlignment="1">
      <alignment vertical="center"/>
    </xf>
    <xf numFmtId="38" fontId="0" fillId="0" borderId="0" xfId="1" applyFont="1" applyAlignment="1">
      <alignment vertical="center"/>
    </xf>
    <xf numFmtId="38" fontId="0" fillId="0" borderId="10" xfId="1" applyFont="1" applyBorder="1" applyAlignment="1">
      <alignment horizontal="center" vertical="center"/>
    </xf>
    <xf numFmtId="38" fontId="0" fillId="0" borderId="10" xfId="1" applyFont="1" applyBorder="1" applyAlignment="1">
      <alignment vertical="center"/>
    </xf>
    <xf numFmtId="38" fontId="0" fillId="0" borderId="50" xfId="1" applyFont="1" applyBorder="1" applyAlignment="1">
      <alignment horizontal="center" vertical="center"/>
    </xf>
    <xf numFmtId="38" fontId="0" fillId="0" borderId="50" xfId="1" applyFont="1" applyBorder="1" applyAlignment="1">
      <alignment vertical="center"/>
    </xf>
    <xf numFmtId="178" fontId="0" fillId="0" borderId="0" xfId="1" applyNumberFormat="1" applyFont="1" applyAlignment="1">
      <alignment vertical="center"/>
    </xf>
    <xf numFmtId="178" fontId="0" fillId="0" borderId="10" xfId="1" applyNumberFormat="1" applyFont="1" applyBorder="1" applyAlignment="1">
      <alignment horizontal="center" vertical="center"/>
    </xf>
    <xf numFmtId="178" fontId="0" fillId="0" borderId="10" xfId="1" applyNumberFormat="1" applyFont="1" applyBorder="1" applyAlignment="1">
      <alignment vertical="center"/>
    </xf>
    <xf numFmtId="178" fontId="0" fillId="0" borderId="50" xfId="1" applyNumberFormat="1" applyFont="1" applyBorder="1" applyAlignment="1">
      <alignment horizontal="center" vertical="center"/>
    </xf>
    <xf numFmtId="178" fontId="0" fillId="0" borderId="50" xfId="1" applyNumberFormat="1" applyFont="1" applyBorder="1" applyAlignment="1">
      <alignment vertical="center"/>
    </xf>
    <xf numFmtId="176" fontId="0" fillId="3" borderId="26" xfId="0" applyNumberFormat="1" applyFill="1" applyBorder="1" applyAlignment="1">
      <alignment horizontal="center" vertical="center" shrinkToFit="1"/>
    </xf>
    <xf numFmtId="176" fontId="0" fillId="3" borderId="31" xfId="0" applyNumberFormat="1" applyFill="1" applyBorder="1" applyAlignment="1">
      <alignment horizontal="center" vertical="center" shrinkToFit="1"/>
    </xf>
    <xf numFmtId="176" fontId="6" fillId="0" borderId="25" xfId="0" applyNumberFormat="1" applyFont="1" applyBorder="1" applyAlignment="1">
      <alignment horizontal="center" vertical="center" shrinkToFit="1"/>
    </xf>
    <xf numFmtId="176" fontId="6" fillId="0" borderId="26" xfId="0" applyNumberFormat="1" applyFont="1" applyBorder="1" applyAlignment="1">
      <alignment horizontal="center" vertical="center" shrinkToFit="1"/>
    </xf>
    <xf numFmtId="176" fontId="0" fillId="0" borderId="25" xfId="0" applyNumberFormat="1" applyBorder="1" applyAlignment="1">
      <alignment horizontal="right" vertical="center" shrinkToFit="1"/>
    </xf>
    <xf numFmtId="176" fontId="0" fillId="0" borderId="27" xfId="0" applyNumberFormat="1" applyBorder="1" applyAlignment="1">
      <alignment horizontal="right" vertical="center" shrinkToFit="1"/>
    </xf>
    <xf numFmtId="176" fontId="0" fillId="0" borderId="28" xfId="0" applyNumberFormat="1" applyBorder="1" applyAlignment="1">
      <alignment horizontal="right" vertical="center" shrinkToFit="1"/>
    </xf>
    <xf numFmtId="176" fontId="0" fillId="0" borderId="29" xfId="0" applyNumberFormat="1" applyBorder="1" applyAlignment="1">
      <alignment horizontal="right" vertical="center" shrinkToFit="1"/>
    </xf>
    <xf numFmtId="176" fontId="0" fillId="0" borderId="21" xfId="0" applyNumberFormat="1" applyBorder="1" applyAlignment="1">
      <alignment horizontal="center" vertical="center" shrinkToFit="1"/>
    </xf>
    <xf numFmtId="176" fontId="0" fillId="0" borderId="22" xfId="0" applyNumberFormat="1" applyBorder="1" applyAlignment="1">
      <alignment horizontal="center" vertical="center" shrinkToFit="1"/>
    </xf>
    <xf numFmtId="176" fontId="0" fillId="3" borderId="21" xfId="0" applyNumberFormat="1" applyFill="1" applyBorder="1" applyAlignment="1">
      <alignment horizontal="right" vertical="center" shrinkToFit="1"/>
    </xf>
    <xf numFmtId="176" fontId="0" fillId="3" borderId="23" xfId="0" applyNumberFormat="1" applyFill="1" applyBorder="1" applyAlignment="1">
      <alignment horizontal="right" vertical="center" shrinkToFit="1"/>
    </xf>
    <xf numFmtId="176" fontId="0" fillId="0" borderId="17" xfId="0" applyNumberFormat="1" applyBorder="1" applyAlignment="1">
      <alignment horizontal="right" vertical="center" shrinkToFit="1"/>
    </xf>
    <xf numFmtId="176" fontId="0" fillId="0" borderId="18" xfId="0" applyNumberFormat="1" applyBorder="1" applyAlignment="1">
      <alignment horizontal="right" vertical="center" shrinkToFit="1"/>
    </xf>
    <xf numFmtId="176" fontId="0" fillId="3" borderId="24" xfId="0" applyNumberFormat="1" applyFill="1" applyBorder="1" applyAlignment="1">
      <alignment horizontal="right" vertical="center" shrinkToFit="1"/>
    </xf>
    <xf numFmtId="176" fontId="0" fillId="0" borderId="20" xfId="0" applyNumberFormat="1" applyBorder="1" applyAlignment="1">
      <alignment horizontal="right" vertical="center" shrinkToFit="1"/>
    </xf>
    <xf numFmtId="176" fontId="0" fillId="0" borderId="4" xfId="0" applyNumberFormat="1" applyBorder="1" applyAlignment="1">
      <alignment horizontal="right" vertical="center" shrinkToFit="1"/>
    </xf>
    <xf numFmtId="176" fontId="0" fillId="0" borderId="19" xfId="0" applyNumberFormat="1" applyBorder="1" applyAlignment="1">
      <alignment horizontal="right" vertical="center" shrinkToFit="1"/>
    </xf>
    <xf numFmtId="176" fontId="0" fillId="3" borderId="1" xfId="0" applyNumberFormat="1" applyFill="1" applyBorder="1" applyAlignment="1">
      <alignment horizontal="right" vertical="center" shrinkToFit="1"/>
    </xf>
    <xf numFmtId="176" fontId="0" fillId="3" borderId="2" xfId="0" applyNumberFormat="1" applyFill="1" applyBorder="1" applyAlignment="1">
      <alignment horizontal="right" vertical="center" shrinkToFit="1"/>
    </xf>
    <xf numFmtId="176" fontId="0" fillId="3" borderId="3" xfId="0" applyNumberFormat="1" applyFill="1" applyBorder="1" applyAlignment="1">
      <alignment horizontal="right" vertical="center" shrinkToFit="1"/>
    </xf>
    <xf numFmtId="176" fontId="0" fillId="3" borderId="11" xfId="0" applyNumberFormat="1" applyFill="1" applyBorder="1" applyAlignment="1">
      <alignment horizontal="right" vertical="center" shrinkToFit="1"/>
    </xf>
    <xf numFmtId="176" fontId="0" fillId="0" borderId="1" xfId="0" applyNumberFormat="1" applyBorder="1" applyAlignment="1">
      <alignment horizontal="right" vertical="center" shrinkToFit="1"/>
    </xf>
    <xf numFmtId="176" fontId="0" fillId="0" borderId="2" xfId="0" applyNumberFormat="1" applyBorder="1" applyAlignment="1">
      <alignment horizontal="right" vertical="center" shrinkToFit="1"/>
    </xf>
    <xf numFmtId="176" fontId="0" fillId="0" borderId="48" xfId="0" applyNumberFormat="1" applyBorder="1" applyAlignment="1">
      <alignment horizontal="right" vertical="center" shrinkToFit="1"/>
    </xf>
    <xf numFmtId="176" fontId="0" fillId="0" borderId="32" xfId="0" applyNumberFormat="1" applyBorder="1" applyAlignment="1">
      <alignment horizontal="right" vertical="center" shrinkToFit="1"/>
    </xf>
    <xf numFmtId="176" fontId="0" fillId="0" borderId="34" xfId="0" applyNumberFormat="1" applyBorder="1" applyAlignment="1">
      <alignment horizontal="right" vertical="center" shrinkToFit="1"/>
    </xf>
    <xf numFmtId="176" fontId="0" fillId="0" borderId="26" xfId="0" applyNumberFormat="1" applyBorder="1" applyAlignment="1">
      <alignment horizontal="right" vertical="center" shrinkToFit="1"/>
    </xf>
    <xf numFmtId="176" fontId="0" fillId="0" borderId="30" xfId="0" applyNumberFormat="1" applyBorder="1" applyAlignment="1">
      <alignment horizontal="right" vertical="center" shrinkToFit="1"/>
    </xf>
    <xf numFmtId="176" fontId="0" fillId="0" borderId="35" xfId="0" applyNumberFormat="1" applyBorder="1" applyAlignment="1">
      <alignment horizontal="right" vertical="center" shrinkToFit="1"/>
    </xf>
    <xf numFmtId="176" fontId="0" fillId="0" borderId="31" xfId="0" applyNumberFormat="1" applyBorder="1" applyAlignment="1">
      <alignment horizontal="right" vertical="center" shrinkToFit="1"/>
    </xf>
    <xf numFmtId="176" fontId="0" fillId="0" borderId="32" xfId="0" applyNumberFormat="1" applyBorder="1" applyAlignment="1">
      <alignment horizontal="center" vertical="center" shrinkToFit="1"/>
    </xf>
    <xf numFmtId="176" fontId="0" fillId="0" borderId="33" xfId="0" applyNumberFormat="1" applyBorder="1" applyAlignment="1">
      <alignment horizontal="center" vertical="center" shrinkToFit="1"/>
    </xf>
    <xf numFmtId="176" fontId="0" fillId="0" borderId="36" xfId="0" applyNumberFormat="1" applyBorder="1" applyAlignment="1">
      <alignment horizontal="right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3" borderId="48" xfId="0" applyNumberFormat="1" applyFill="1" applyBorder="1" applyAlignment="1">
      <alignment horizontal="center" vertical="center" shrinkToFit="1"/>
    </xf>
    <xf numFmtId="176" fontId="0" fillId="3" borderId="13" xfId="0" applyNumberFormat="1" applyFill="1" applyBorder="1" applyAlignment="1">
      <alignment horizontal="center" vertical="center" shrinkToFit="1"/>
    </xf>
    <xf numFmtId="176" fontId="0" fillId="3" borderId="49" xfId="0" applyNumberFormat="1" applyFill="1" applyBorder="1" applyAlignment="1">
      <alignment horizontal="center" vertical="center" shrinkToFit="1"/>
    </xf>
    <xf numFmtId="176" fontId="0" fillId="0" borderId="10" xfId="0" applyNumberForma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176" fontId="0" fillId="3" borderId="10" xfId="0" applyNumberFormat="1" applyFill="1" applyBorder="1" applyAlignment="1">
      <alignment horizontal="right" vertical="center" shrinkToFit="1"/>
    </xf>
    <xf numFmtId="176" fontId="0" fillId="3" borderId="13" xfId="0" applyNumberFormat="1" applyFill="1" applyBorder="1" applyAlignment="1">
      <alignment horizontal="right" vertical="center" shrinkToFit="1"/>
    </xf>
    <xf numFmtId="176" fontId="0" fillId="3" borderId="39" xfId="0" applyNumberFormat="1" applyFill="1" applyBorder="1" applyAlignment="1">
      <alignment horizontal="right" vertical="center" shrinkToFit="1"/>
    </xf>
    <xf numFmtId="176" fontId="0" fillId="3" borderId="14" xfId="0" applyNumberFormat="1" applyFill="1" applyBorder="1" applyAlignment="1">
      <alignment horizontal="right" vertical="center" shrinkToFit="1"/>
    </xf>
    <xf numFmtId="176" fontId="0" fillId="0" borderId="13" xfId="0" applyNumberFormat="1" applyBorder="1" applyAlignment="1">
      <alignment horizontal="right" vertical="center" shrinkToFit="1"/>
    </xf>
    <xf numFmtId="176" fontId="0" fillId="0" borderId="39" xfId="0" applyNumberFormat="1" applyBorder="1" applyAlignment="1">
      <alignment horizontal="right" vertical="center" shrinkToFit="1"/>
    </xf>
    <xf numFmtId="176" fontId="0" fillId="0" borderId="49" xfId="0" applyNumberFormat="1" applyBorder="1" applyAlignment="1">
      <alignment horizontal="right" vertical="center" shrinkToFit="1"/>
    </xf>
    <xf numFmtId="176" fontId="0" fillId="3" borderId="6" xfId="0" applyNumberFormat="1" applyFill="1" applyBorder="1" applyAlignment="1">
      <alignment horizontal="right" vertical="center" shrinkToFit="1"/>
    </xf>
    <xf numFmtId="176" fontId="0" fillId="3" borderId="38" xfId="0" applyNumberFormat="1" applyFill="1" applyBorder="1" applyAlignment="1">
      <alignment horizontal="right" vertical="center" shrinkToFit="1"/>
    </xf>
    <xf numFmtId="176" fontId="0" fillId="3" borderId="9" xfId="0" applyNumberFormat="1" applyFill="1" applyBorder="1" applyAlignment="1">
      <alignment horizontal="right" vertical="center" shrinkToFit="1"/>
    </xf>
    <xf numFmtId="176" fontId="0" fillId="3" borderId="17" xfId="0" applyNumberFormat="1" applyFill="1" applyBorder="1" applyAlignment="1">
      <alignment horizontal="right" vertical="center" shrinkToFit="1"/>
    </xf>
    <xf numFmtId="176" fontId="0" fillId="0" borderId="6" xfId="0" applyNumberFormat="1" applyBorder="1" applyAlignment="1">
      <alignment horizontal="right" vertical="center" shrinkToFit="1"/>
    </xf>
    <xf numFmtId="176" fontId="0" fillId="0" borderId="38" xfId="0" applyNumberFormat="1" applyBorder="1" applyAlignment="1">
      <alignment horizontal="right" vertical="center" shrinkToFit="1"/>
    </xf>
    <xf numFmtId="176" fontId="0" fillId="0" borderId="44" xfId="0" applyNumberFormat="1" applyBorder="1" applyAlignment="1">
      <alignment horizontal="right" vertical="center" shrinkToFit="1"/>
    </xf>
    <xf numFmtId="176" fontId="0" fillId="3" borderId="6" xfId="0" applyNumberFormat="1" applyFill="1" applyBorder="1" applyAlignment="1">
      <alignment horizontal="center" vertical="center" shrinkToFit="1"/>
    </xf>
    <xf numFmtId="176" fontId="0" fillId="3" borderId="44" xfId="0" applyNumberFormat="1" applyFill="1" applyBorder="1" applyAlignment="1">
      <alignment horizontal="center" vertical="center" shrinkToFit="1"/>
    </xf>
    <xf numFmtId="176" fontId="0" fillId="0" borderId="15" xfId="0" applyNumberFormat="1" applyBorder="1" applyAlignment="1">
      <alignment horizontal="center" vertical="center" shrinkToFit="1"/>
    </xf>
    <xf numFmtId="176" fontId="0" fillId="0" borderId="16" xfId="0" applyNumberFormat="1" applyBorder="1" applyAlignment="1">
      <alignment horizontal="center" vertical="center" shrinkToFit="1"/>
    </xf>
    <xf numFmtId="176" fontId="0" fillId="3" borderId="15" xfId="0" applyNumberFormat="1" applyFill="1" applyBorder="1" applyAlignment="1">
      <alignment horizontal="right" vertical="center" shrinkToFit="1"/>
    </xf>
    <xf numFmtId="176" fontId="0" fillId="3" borderId="19" xfId="0" applyNumberFormat="1" applyFill="1" applyBorder="1" applyAlignment="1">
      <alignment horizontal="right" vertical="center" shrinkToFit="1"/>
    </xf>
    <xf numFmtId="176" fontId="0" fillId="0" borderId="42" xfId="0" applyNumberFormat="1" applyBorder="1" applyAlignment="1">
      <alignment horizontal="right" vertical="center" shrinkToFit="1"/>
    </xf>
    <xf numFmtId="176" fontId="0" fillId="0" borderId="9" xfId="0" applyNumberFormat="1" applyBorder="1" applyAlignment="1">
      <alignment horizontal="right" vertical="center" shrinkToFit="1"/>
    </xf>
    <xf numFmtId="176" fontId="0" fillId="3" borderId="7" xfId="0" applyNumberFormat="1" applyFill="1" applyBorder="1" applyAlignment="1">
      <alignment horizontal="right" vertical="center" shrinkToFit="1"/>
    </xf>
    <xf numFmtId="176" fontId="0" fillId="4" borderId="29" xfId="0" applyNumberFormat="1" applyFill="1" applyBorder="1" applyAlignment="1">
      <alignment horizontal="right" vertical="center" shrinkToFit="1"/>
    </xf>
    <xf numFmtId="176" fontId="0" fillId="4" borderId="27" xfId="0" applyNumberFormat="1" applyFill="1" applyBorder="1" applyAlignment="1">
      <alignment horizontal="right" vertical="center" shrinkToFit="1"/>
    </xf>
    <xf numFmtId="176" fontId="0" fillId="4" borderId="26" xfId="0" applyNumberFormat="1" applyFill="1" applyBorder="1" applyAlignment="1">
      <alignment horizontal="right" vertical="center" shrinkToFit="1"/>
    </xf>
    <xf numFmtId="176" fontId="0" fillId="4" borderId="30" xfId="0" applyNumberFormat="1" applyFill="1" applyBorder="1" applyAlignment="1">
      <alignment horizontal="right" vertical="center" shrinkToFit="1"/>
    </xf>
    <xf numFmtId="176" fontId="0" fillId="2" borderId="26" xfId="0" applyNumberFormat="1" applyFill="1" applyBorder="1" applyAlignment="1">
      <alignment horizontal="right" vertical="center" shrinkToFit="1"/>
    </xf>
    <xf numFmtId="176" fontId="0" fillId="2" borderId="30" xfId="0" applyNumberFormat="1" applyFill="1" applyBorder="1" applyAlignment="1">
      <alignment horizontal="right" vertical="center" shrinkToFit="1"/>
    </xf>
    <xf numFmtId="176" fontId="0" fillId="2" borderId="31" xfId="0" applyNumberFormat="1" applyFill="1" applyBorder="1" applyAlignment="1">
      <alignment horizontal="right" vertical="center" shrinkToFit="1"/>
    </xf>
    <xf numFmtId="176" fontId="0" fillId="0" borderId="25" xfId="0" applyNumberFormat="1" applyBorder="1" applyAlignment="1">
      <alignment horizontal="center" vertical="center" shrinkToFit="1"/>
    </xf>
    <xf numFmtId="176" fontId="0" fillId="0" borderId="26" xfId="0" applyNumberFormat="1" applyBorder="1" applyAlignment="1">
      <alignment horizontal="center" vertical="center" shrinkToFit="1"/>
    </xf>
    <xf numFmtId="176" fontId="0" fillId="4" borderId="25" xfId="0" applyNumberFormat="1" applyFill="1" applyBorder="1" applyAlignment="1">
      <alignment horizontal="right" vertical="center" shrinkToFit="1"/>
    </xf>
    <xf numFmtId="176" fontId="0" fillId="2" borderId="27" xfId="0" applyNumberFormat="1" applyFill="1" applyBorder="1" applyAlignment="1">
      <alignment horizontal="right" vertical="center" shrinkToFit="1"/>
    </xf>
    <xf numFmtId="176" fontId="0" fillId="2" borderId="28" xfId="0" applyNumberFormat="1" applyFill="1" applyBorder="1" applyAlignment="1">
      <alignment horizontal="right" vertical="center" shrinkToFit="1"/>
    </xf>
    <xf numFmtId="176" fontId="8" fillId="0" borderId="22" xfId="0" applyNumberFormat="1" applyFont="1" applyBorder="1" applyAlignment="1">
      <alignment horizontal="center" vertical="center" wrapText="1"/>
    </xf>
    <xf numFmtId="176" fontId="8" fillId="0" borderId="37" xfId="0" applyNumberFormat="1" applyFont="1" applyBorder="1" applyAlignment="1">
      <alignment horizontal="center" vertical="center" wrapText="1"/>
    </xf>
    <xf numFmtId="176" fontId="8" fillId="0" borderId="46" xfId="0" applyNumberFormat="1" applyFont="1" applyBorder="1" applyAlignment="1">
      <alignment horizontal="center" vertical="center" wrapText="1"/>
    </xf>
    <xf numFmtId="176" fontId="8" fillId="0" borderId="33" xfId="0" applyNumberFormat="1" applyFont="1" applyBorder="1" applyAlignment="1">
      <alignment horizontal="center" vertical="center" wrapText="1"/>
    </xf>
    <xf numFmtId="176" fontId="8" fillId="0" borderId="45" xfId="0" applyNumberFormat="1" applyFont="1" applyBorder="1" applyAlignment="1">
      <alignment horizontal="center" vertical="center" wrapText="1"/>
    </xf>
    <xf numFmtId="176" fontId="8" fillId="0" borderId="41" xfId="0" applyNumberFormat="1" applyFont="1" applyBorder="1" applyAlignment="1">
      <alignment horizontal="center" vertical="center" wrapText="1"/>
    </xf>
    <xf numFmtId="176" fontId="0" fillId="0" borderId="21" xfId="1" applyNumberFormat="1" applyFont="1" applyBorder="1" applyAlignment="1">
      <alignment horizontal="center" vertical="center" shrinkToFit="1"/>
    </xf>
    <xf numFmtId="176" fontId="0" fillId="0" borderId="32" xfId="1" applyNumberFormat="1" applyFont="1" applyBorder="1" applyAlignment="1">
      <alignment horizontal="center" vertical="center" shrinkToFit="1"/>
    </xf>
    <xf numFmtId="176" fontId="0" fillId="0" borderId="23" xfId="1" applyNumberFormat="1" applyFont="1" applyBorder="1" applyAlignment="1">
      <alignment horizontal="center" vertical="center" shrinkToFit="1"/>
    </xf>
    <xf numFmtId="176" fontId="0" fillId="0" borderId="34" xfId="1" applyNumberFormat="1" applyFont="1" applyBorder="1" applyAlignment="1">
      <alignment horizontal="center" vertical="center" shrinkToFit="1"/>
    </xf>
    <xf numFmtId="176" fontId="11" fillId="0" borderId="23" xfId="1" applyNumberFormat="1" applyFont="1" applyBorder="1" applyAlignment="1">
      <alignment horizontal="center" vertical="center" wrapText="1" shrinkToFit="1"/>
    </xf>
    <xf numFmtId="176" fontId="11" fillId="0" borderId="34" xfId="1" applyNumberFormat="1" applyFont="1" applyBorder="1" applyAlignment="1">
      <alignment horizontal="center" vertical="center" wrapText="1" shrinkToFit="1"/>
    </xf>
    <xf numFmtId="10" fontId="0" fillId="0" borderId="23" xfId="2" applyNumberFormat="1" applyFont="1" applyBorder="1" applyAlignment="1">
      <alignment horizontal="center" vertical="center" shrinkToFit="1"/>
    </xf>
    <xf numFmtId="10" fontId="0" fillId="0" borderId="34" xfId="2" applyNumberFormat="1" applyFont="1" applyBorder="1" applyAlignment="1">
      <alignment horizontal="center" vertical="center" shrinkToFit="1"/>
    </xf>
    <xf numFmtId="176" fontId="0" fillId="0" borderId="22" xfId="0" applyNumberFormat="1" applyBorder="1" applyAlignment="1">
      <alignment horizontal="center" vertical="center"/>
    </xf>
    <xf numFmtId="176" fontId="0" fillId="0" borderId="46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176" fontId="0" fillId="0" borderId="41" xfId="0" applyNumberFormat="1" applyBorder="1" applyAlignment="1">
      <alignment horizontal="center" vertical="center"/>
    </xf>
    <xf numFmtId="176" fontId="8" fillId="4" borderId="26" xfId="0" applyNumberFormat="1" applyFont="1" applyFill="1" applyBorder="1" applyAlignment="1">
      <alignment horizontal="center" vertical="center"/>
    </xf>
    <xf numFmtId="176" fontId="8" fillId="4" borderId="31" xfId="0" applyNumberFormat="1" applyFont="1" applyFill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 wrapText="1"/>
    </xf>
    <xf numFmtId="176" fontId="8" fillId="0" borderId="11" xfId="0" applyNumberFormat="1" applyFont="1" applyBorder="1" applyAlignment="1">
      <alignment horizontal="center" vertical="center"/>
    </xf>
    <xf numFmtId="176" fontId="8" fillId="0" borderId="21" xfId="0" applyNumberFormat="1" applyFont="1" applyBorder="1" applyAlignment="1">
      <alignment horizontal="center" vertical="center"/>
    </xf>
    <xf numFmtId="176" fontId="8" fillId="0" borderId="23" xfId="0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 wrapText="1"/>
    </xf>
    <xf numFmtId="176" fontId="8" fillId="0" borderId="12" xfId="0" applyNumberFormat="1" applyFont="1" applyBorder="1" applyAlignment="1">
      <alignment horizontal="center" vertical="center"/>
    </xf>
    <xf numFmtId="176" fontId="8" fillId="0" borderId="43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 wrapText="1"/>
    </xf>
    <xf numFmtId="176" fontId="8" fillId="0" borderId="24" xfId="0" applyNumberFormat="1" applyFont="1" applyBorder="1" applyAlignment="1">
      <alignment horizontal="center" vertical="center"/>
    </xf>
    <xf numFmtId="176" fontId="0" fillId="0" borderId="47" xfId="0" applyNumberFormat="1" applyBorder="1" applyAlignment="1">
      <alignment horizontal="center" vertical="center" shrinkToFit="1"/>
    </xf>
    <xf numFmtId="176" fontId="0" fillId="0" borderId="30" xfId="0" applyNumberFormat="1" applyBorder="1" applyAlignment="1">
      <alignment horizontal="center" vertical="center" shrinkToFit="1"/>
    </xf>
    <xf numFmtId="176" fontId="0" fillId="0" borderId="30" xfId="0" applyNumberFormat="1" applyBorder="1" applyAlignment="1">
      <alignment vertical="center" shrinkToFit="1"/>
    </xf>
    <xf numFmtId="176" fontId="0" fillId="0" borderId="31" xfId="0" applyNumberFormat="1" applyBorder="1" applyAlignment="1">
      <alignment vertical="center" shrinkToFit="1"/>
    </xf>
    <xf numFmtId="176" fontId="0" fillId="3" borderId="40" xfId="0" applyNumberFormat="1" applyFill="1" applyBorder="1" applyAlignment="1">
      <alignment horizontal="center" vertical="center"/>
    </xf>
    <xf numFmtId="176" fontId="0" fillId="3" borderId="45" xfId="0" applyNumberFormat="1" applyFill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42" xfId="1" applyNumberFormat="1" applyFont="1" applyBorder="1" applyAlignment="1">
      <alignment horizontal="center" vertical="center" wrapText="1"/>
    </xf>
    <xf numFmtId="176" fontId="0" fillId="0" borderId="38" xfId="1" applyNumberFormat="1" applyFont="1" applyBorder="1" applyAlignment="1">
      <alignment horizontal="center" vertical="center" wrapText="1"/>
    </xf>
    <xf numFmtId="176" fontId="0" fillId="0" borderId="44" xfId="1" applyNumberFormat="1" applyFont="1" applyBorder="1" applyAlignment="1">
      <alignment horizontal="center" vertical="center" wrapText="1"/>
    </xf>
    <xf numFmtId="178" fontId="0" fillId="0" borderId="32" xfId="1" applyNumberFormat="1" applyFont="1" applyBorder="1" applyAlignment="1">
      <alignment horizontal="right" vertical="center" shrinkToFit="1"/>
    </xf>
    <xf numFmtId="178" fontId="0" fillId="0" borderId="34" xfId="1" applyNumberFormat="1" applyFont="1" applyBorder="1" applyAlignment="1">
      <alignment horizontal="right" vertical="center" shrinkToFit="1"/>
    </xf>
    <xf numFmtId="178" fontId="0" fillId="0" borderId="36" xfId="1" applyNumberFormat="1" applyFont="1" applyBorder="1" applyAlignment="1">
      <alignment horizontal="right" vertical="center" shrinkToFit="1"/>
    </xf>
    <xf numFmtId="178" fontId="0" fillId="0" borderId="35" xfId="1" applyNumberFormat="1" applyFont="1" applyBorder="1" applyAlignment="1">
      <alignment horizontal="right" vertical="center" shrinkToFit="1"/>
    </xf>
    <xf numFmtId="178" fontId="0" fillId="0" borderId="27" xfId="1" applyNumberFormat="1" applyFont="1" applyBorder="1" applyAlignment="1">
      <alignment horizontal="right" vertical="center" shrinkToFit="1"/>
    </xf>
    <xf numFmtId="178" fontId="0" fillId="0" borderId="28" xfId="1" applyNumberFormat="1" applyFont="1" applyBorder="1" applyAlignment="1">
      <alignment horizontal="right" vertical="center" shrinkToFit="1"/>
    </xf>
    <xf numFmtId="178" fontId="0" fillId="0" borderId="25" xfId="1" applyNumberFormat="1" applyFont="1" applyBorder="1" applyAlignment="1">
      <alignment horizontal="right" vertical="center" shrinkToFit="1"/>
    </xf>
    <xf numFmtId="178" fontId="0" fillId="0" borderId="26" xfId="1" applyNumberFormat="1" applyFont="1" applyBorder="1" applyAlignment="1">
      <alignment horizontal="right" vertical="center" shrinkToFit="1"/>
    </xf>
    <xf numFmtId="178" fontId="0" fillId="0" borderId="30" xfId="1" applyNumberFormat="1" applyFont="1" applyBorder="1" applyAlignment="1">
      <alignment horizontal="right" vertical="center" shrinkToFit="1"/>
    </xf>
    <xf numFmtId="178" fontId="0" fillId="0" borderId="29" xfId="1" applyNumberFormat="1" applyFont="1" applyBorder="1" applyAlignment="1">
      <alignment horizontal="right" vertical="center" shrinkToFit="1"/>
    </xf>
    <xf numFmtId="178" fontId="0" fillId="0" borderId="31" xfId="1" applyNumberFormat="1" applyFont="1" applyBorder="1" applyAlignment="1">
      <alignment horizontal="right" vertical="center" shrinkToFit="1"/>
    </xf>
    <xf numFmtId="178" fontId="0" fillId="0" borderId="20" xfId="1" applyNumberFormat="1" applyFont="1" applyBorder="1" applyAlignment="1">
      <alignment horizontal="right" vertical="center" shrinkToFit="1"/>
    </xf>
    <xf numFmtId="178" fontId="0" fillId="0" borderId="4" xfId="1" applyNumberFormat="1" applyFont="1" applyBorder="1" applyAlignment="1">
      <alignment horizontal="right" vertical="center" shrinkToFit="1"/>
    </xf>
    <xf numFmtId="178" fontId="0" fillId="0" borderId="19" xfId="1" applyNumberFormat="1" applyFont="1" applyBorder="1" applyAlignment="1">
      <alignment horizontal="right" vertical="center" shrinkToFit="1"/>
    </xf>
    <xf numFmtId="178" fontId="0" fillId="3" borderId="13" xfId="1" applyNumberFormat="1" applyFont="1" applyFill="1" applyBorder="1" applyAlignment="1">
      <alignment horizontal="right" vertical="center" shrinkToFit="1"/>
    </xf>
    <xf numFmtId="178" fontId="0" fillId="3" borderId="39" xfId="1" applyNumberFormat="1" applyFont="1" applyFill="1" applyBorder="1" applyAlignment="1">
      <alignment horizontal="right" vertical="center" shrinkToFit="1"/>
    </xf>
    <xf numFmtId="178" fontId="0" fillId="3" borderId="14" xfId="1" applyNumberFormat="1" applyFont="1" applyFill="1" applyBorder="1" applyAlignment="1">
      <alignment horizontal="right" vertical="center" shrinkToFit="1"/>
    </xf>
    <xf numFmtId="178" fontId="0" fillId="3" borderId="23" xfId="1" applyNumberFormat="1" applyFont="1" applyFill="1" applyBorder="1" applyAlignment="1">
      <alignment horizontal="right" vertical="center" shrinkToFit="1"/>
    </xf>
    <xf numFmtId="178" fontId="0" fillId="0" borderId="13" xfId="1" applyNumberFormat="1" applyFont="1" applyBorder="1" applyAlignment="1">
      <alignment horizontal="right" vertical="center" shrinkToFit="1"/>
    </xf>
    <xf numFmtId="178" fontId="0" fillId="0" borderId="39" xfId="1" applyNumberFormat="1" applyFont="1" applyBorder="1" applyAlignment="1">
      <alignment horizontal="right" vertical="center" shrinkToFit="1"/>
    </xf>
    <xf numFmtId="178" fontId="0" fillId="0" borderId="49" xfId="1" applyNumberFormat="1" applyFont="1" applyBorder="1" applyAlignment="1">
      <alignment horizontal="right" vertical="center" shrinkToFit="1"/>
    </xf>
    <xf numFmtId="178" fontId="0" fillId="3" borderId="21" xfId="1" applyNumberFormat="1" applyFont="1" applyFill="1" applyBorder="1" applyAlignment="1">
      <alignment horizontal="right" vertical="center" shrinkToFit="1"/>
    </xf>
    <xf numFmtId="178" fontId="0" fillId="0" borderId="17" xfId="1" applyNumberFormat="1" applyFont="1" applyBorder="1" applyAlignment="1">
      <alignment horizontal="right" vertical="center" shrinkToFit="1"/>
    </xf>
    <xf numFmtId="178" fontId="0" fillId="0" borderId="18" xfId="1" applyNumberFormat="1" applyFont="1" applyBorder="1" applyAlignment="1">
      <alignment horizontal="right" vertical="center" shrinkToFit="1"/>
    </xf>
    <xf numFmtId="178" fontId="0" fillId="3" borderId="24" xfId="1" applyNumberFormat="1" applyFont="1" applyFill="1" applyBorder="1" applyAlignment="1">
      <alignment horizontal="right" vertical="center" shrinkToFit="1"/>
    </xf>
    <xf numFmtId="178" fontId="0" fillId="3" borderId="1" xfId="1" applyNumberFormat="1" applyFont="1" applyFill="1" applyBorder="1" applyAlignment="1">
      <alignment horizontal="right" vertical="center" shrinkToFit="1"/>
    </xf>
    <xf numFmtId="178" fontId="0" fillId="3" borderId="2" xfId="1" applyNumberFormat="1" applyFont="1" applyFill="1" applyBorder="1" applyAlignment="1">
      <alignment horizontal="right" vertical="center" shrinkToFit="1"/>
    </xf>
    <xf numFmtId="178" fontId="0" fillId="3" borderId="3" xfId="1" applyNumberFormat="1" applyFont="1" applyFill="1" applyBorder="1" applyAlignment="1">
      <alignment horizontal="right" vertical="center" shrinkToFit="1"/>
    </xf>
    <xf numFmtId="178" fontId="0" fillId="3" borderId="11" xfId="1" applyNumberFormat="1" applyFont="1" applyFill="1" applyBorder="1" applyAlignment="1">
      <alignment horizontal="right" vertical="center" shrinkToFit="1"/>
    </xf>
    <xf numFmtId="178" fontId="0" fillId="0" borderId="1" xfId="1" applyNumberFormat="1" applyFont="1" applyBorder="1" applyAlignment="1">
      <alignment horizontal="right" vertical="center" shrinkToFit="1"/>
    </xf>
    <xf numFmtId="178" fontId="0" fillId="0" borderId="2" xfId="1" applyNumberFormat="1" applyFont="1" applyBorder="1" applyAlignment="1">
      <alignment horizontal="right" vertical="center" shrinkToFit="1"/>
    </xf>
    <xf numFmtId="178" fontId="0" fillId="0" borderId="48" xfId="1" applyNumberFormat="1" applyFont="1" applyBorder="1" applyAlignment="1">
      <alignment horizontal="right" vertical="center" shrinkToFit="1"/>
    </xf>
    <xf numFmtId="178" fontId="0" fillId="3" borderId="10" xfId="1" applyNumberFormat="1" applyFont="1" applyFill="1" applyBorder="1" applyAlignment="1">
      <alignment horizontal="right" vertical="center" shrinkToFit="1"/>
    </xf>
    <xf numFmtId="178" fontId="0" fillId="3" borderId="6" xfId="1" applyNumberFormat="1" applyFont="1" applyFill="1" applyBorder="1" applyAlignment="1">
      <alignment horizontal="right" vertical="center" shrinkToFit="1"/>
    </xf>
    <xf numFmtId="178" fontId="0" fillId="3" borderId="38" xfId="1" applyNumberFormat="1" applyFont="1" applyFill="1" applyBorder="1" applyAlignment="1">
      <alignment horizontal="right" vertical="center" shrinkToFit="1"/>
    </xf>
    <xf numFmtId="178" fontId="0" fillId="3" borderId="9" xfId="1" applyNumberFormat="1" applyFont="1" applyFill="1" applyBorder="1" applyAlignment="1">
      <alignment horizontal="right" vertical="center" shrinkToFit="1"/>
    </xf>
    <xf numFmtId="178" fontId="0" fillId="3" borderId="17" xfId="1" applyNumberFormat="1" applyFont="1" applyFill="1" applyBorder="1" applyAlignment="1">
      <alignment horizontal="right" vertical="center" shrinkToFit="1"/>
    </xf>
    <xf numFmtId="178" fontId="0" fillId="0" borderId="6" xfId="1" applyNumberFormat="1" applyFont="1" applyBorder="1" applyAlignment="1">
      <alignment horizontal="right" vertical="center" shrinkToFit="1"/>
    </xf>
    <xf numFmtId="178" fontId="0" fillId="0" borderId="38" xfId="1" applyNumberFormat="1" applyFont="1" applyBorder="1" applyAlignment="1">
      <alignment horizontal="right" vertical="center" shrinkToFit="1"/>
    </xf>
    <xf numFmtId="178" fontId="0" fillId="0" borderId="44" xfId="1" applyNumberFormat="1" applyFont="1" applyBorder="1" applyAlignment="1">
      <alignment horizontal="right" vertical="center" shrinkToFit="1"/>
    </xf>
    <xf numFmtId="178" fontId="0" fillId="3" borderId="15" xfId="1" applyNumberFormat="1" applyFont="1" applyFill="1" applyBorder="1" applyAlignment="1">
      <alignment horizontal="right" vertical="center" shrinkToFit="1"/>
    </xf>
    <xf numFmtId="178" fontId="0" fillId="3" borderId="19" xfId="1" applyNumberFormat="1" applyFont="1" applyFill="1" applyBorder="1" applyAlignment="1">
      <alignment horizontal="right" vertical="center" shrinkToFit="1"/>
    </xf>
    <xf numFmtId="178" fontId="0" fillId="0" borderId="42" xfId="1" applyNumberFormat="1" applyFont="1" applyBorder="1" applyAlignment="1">
      <alignment horizontal="right" vertical="center" shrinkToFit="1"/>
    </xf>
    <xf numFmtId="178" fontId="0" fillId="0" borderId="9" xfId="1" applyNumberFormat="1" applyFont="1" applyBorder="1" applyAlignment="1">
      <alignment horizontal="right" vertical="center" shrinkToFit="1"/>
    </xf>
    <xf numFmtId="178" fontId="0" fillId="3" borderId="7" xfId="1" applyNumberFormat="1" applyFont="1" applyFill="1" applyBorder="1" applyAlignment="1">
      <alignment horizontal="right" vertical="center" shrinkToFit="1"/>
    </xf>
    <xf numFmtId="178" fontId="0" fillId="4" borderId="29" xfId="1" applyNumberFormat="1" applyFont="1" applyFill="1" applyBorder="1" applyAlignment="1">
      <alignment horizontal="right" vertical="center" shrinkToFit="1"/>
    </xf>
    <xf numFmtId="178" fontId="0" fillId="4" borderId="27" xfId="1" applyNumberFormat="1" applyFont="1" applyFill="1" applyBorder="1" applyAlignment="1">
      <alignment horizontal="right" vertical="center" shrinkToFit="1"/>
    </xf>
    <xf numFmtId="178" fontId="0" fillId="4" borderId="26" xfId="1" applyNumberFormat="1" applyFont="1" applyFill="1" applyBorder="1" applyAlignment="1">
      <alignment horizontal="right" vertical="center" shrinkToFit="1"/>
    </xf>
    <xf numFmtId="178" fontId="0" fillId="4" borderId="30" xfId="1" applyNumberFormat="1" applyFont="1" applyFill="1" applyBorder="1" applyAlignment="1">
      <alignment horizontal="right" vertical="center" shrinkToFit="1"/>
    </xf>
    <xf numFmtId="178" fontId="0" fillId="2" borderId="26" xfId="1" applyNumberFormat="1" applyFont="1" applyFill="1" applyBorder="1" applyAlignment="1">
      <alignment horizontal="right" vertical="center" shrinkToFit="1"/>
    </xf>
    <xf numFmtId="178" fontId="0" fillId="2" borderId="30" xfId="1" applyNumberFormat="1" applyFont="1" applyFill="1" applyBorder="1" applyAlignment="1">
      <alignment horizontal="right" vertical="center" shrinkToFit="1"/>
    </xf>
    <xf numFmtId="178" fontId="0" fillId="2" borderId="31" xfId="1" applyNumberFormat="1" applyFont="1" applyFill="1" applyBorder="1" applyAlignment="1">
      <alignment horizontal="right" vertical="center" shrinkToFit="1"/>
    </xf>
    <xf numFmtId="178" fontId="0" fillId="4" borderId="25" xfId="1" applyNumberFormat="1" applyFont="1" applyFill="1" applyBorder="1" applyAlignment="1">
      <alignment horizontal="right" vertical="center" shrinkToFit="1"/>
    </xf>
    <xf numFmtId="178" fontId="0" fillId="2" borderId="27" xfId="1" applyNumberFormat="1" applyFont="1" applyFill="1" applyBorder="1" applyAlignment="1">
      <alignment horizontal="right" vertical="center" shrinkToFit="1"/>
    </xf>
    <xf numFmtId="178" fontId="0" fillId="2" borderId="28" xfId="1" applyNumberFormat="1" applyFont="1" applyFill="1" applyBorder="1" applyAlignment="1">
      <alignment horizontal="right" vertical="center" shrinkToFit="1"/>
    </xf>
    <xf numFmtId="176" fontId="3" fillId="0" borderId="22" xfId="0" applyNumberFormat="1" applyFont="1" applyBorder="1" applyAlignment="1">
      <alignment horizontal="center" vertical="center" shrinkToFit="1"/>
    </xf>
    <xf numFmtId="176" fontId="3" fillId="0" borderId="37" xfId="0" applyNumberFormat="1" applyFont="1" applyBorder="1" applyAlignment="1">
      <alignment horizontal="center" vertical="center" shrinkToFit="1"/>
    </xf>
    <xf numFmtId="176" fontId="3" fillId="0" borderId="24" xfId="0" applyNumberFormat="1" applyFont="1" applyBorder="1" applyAlignment="1">
      <alignment horizontal="center" vertical="center" shrinkToFit="1"/>
    </xf>
    <xf numFmtId="176" fontId="3" fillId="0" borderId="16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176" fontId="3" fillId="0" borderId="19" xfId="0" applyNumberFormat="1" applyFont="1" applyBorder="1" applyAlignment="1">
      <alignment horizontal="center" vertical="center" shrinkToFit="1"/>
    </xf>
    <xf numFmtId="176" fontId="3" fillId="0" borderId="22" xfId="0" applyNumberFormat="1" applyFont="1" applyBorder="1" applyAlignment="1">
      <alignment horizontal="right"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176" fontId="3" fillId="0" borderId="37" xfId="0" applyNumberFormat="1" applyFont="1" applyBorder="1" applyAlignment="1">
      <alignment horizontal="distributed" vertical="center" shrinkToFit="1"/>
    </xf>
    <xf numFmtId="176" fontId="3" fillId="0" borderId="24" xfId="0" applyNumberFormat="1" applyFont="1" applyBorder="1" applyAlignment="1">
      <alignment horizontal="distributed" vertical="center" shrinkToFit="1"/>
    </xf>
    <xf numFmtId="176" fontId="3" fillId="0" borderId="4" xfId="0" applyNumberFormat="1" applyFont="1" applyBorder="1" applyAlignment="1">
      <alignment horizontal="distributed" vertical="center" shrinkToFit="1"/>
    </xf>
    <xf numFmtId="176" fontId="3" fillId="0" borderId="19" xfId="0" applyNumberFormat="1" applyFont="1" applyBorder="1" applyAlignment="1">
      <alignment horizontal="distributed" vertical="center" shrinkToFit="1"/>
    </xf>
    <xf numFmtId="176" fontId="0" fillId="0" borderId="0" xfId="1" applyNumberFormat="1" applyFont="1" applyBorder="1" applyAlignment="1">
      <alignment horizontal="center" vertical="center"/>
    </xf>
    <xf numFmtId="176" fontId="0" fillId="0" borderId="4" xfId="1" applyNumberFormat="1" applyFon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B6CB8-13E3-43F4-9643-B02BD22426AE}">
  <sheetPr>
    <tabColor rgb="FFFF0000"/>
    <pageSetUpPr fitToPage="1"/>
  </sheetPr>
  <dimension ref="A1:AL126"/>
  <sheetViews>
    <sheetView zoomScaleNormal="100" workbookViewId="0">
      <selection activeCell="AI18" sqref="AI18"/>
    </sheetView>
  </sheetViews>
  <sheetFormatPr defaultRowHeight="18.75"/>
  <cols>
    <col min="1" max="30" width="3.25" style="5" customWidth="1"/>
    <col min="31" max="34" width="8.625" style="4" customWidth="1"/>
    <col min="35" max="35" width="10.5" style="34" bestFit="1" customWidth="1"/>
    <col min="36" max="36" width="20" style="39" customWidth="1"/>
    <col min="37" max="37" width="4.25" style="5" customWidth="1"/>
    <col min="38" max="38" width="9" style="62"/>
    <col min="39" max="16384" width="9" style="5"/>
  </cols>
  <sheetData>
    <row r="1" spans="1:3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8" ht="15" customHeight="1">
      <c r="A2" s="2"/>
      <c r="B2" s="248" t="s">
        <v>0</v>
      </c>
      <c r="C2" s="249"/>
      <c r="D2" s="249"/>
      <c r="E2" s="249"/>
      <c r="F2" s="249"/>
      <c r="G2" s="249"/>
      <c r="H2" s="249"/>
      <c r="I2" s="249"/>
      <c r="J2" s="249"/>
      <c r="K2" s="249"/>
      <c r="L2" s="250"/>
      <c r="M2" s="6"/>
      <c r="N2" s="248" t="s">
        <v>26</v>
      </c>
      <c r="O2" s="249"/>
      <c r="P2" s="249"/>
      <c r="Q2" s="250"/>
      <c r="R2" s="6"/>
      <c r="S2" s="254">
        <v>6</v>
      </c>
      <c r="T2" s="256" t="s">
        <v>27</v>
      </c>
      <c r="U2" s="256"/>
      <c r="V2" s="256"/>
      <c r="W2" s="257"/>
      <c r="X2" s="6"/>
      <c r="Y2" s="6"/>
      <c r="Z2" s="6"/>
      <c r="AA2" s="6"/>
      <c r="AB2" s="6"/>
      <c r="AC2" s="6"/>
      <c r="AD2" s="6"/>
      <c r="AJ2" s="262">
        <v>45597</v>
      </c>
      <c r="AK2" s="262"/>
    </row>
    <row r="3" spans="1:38" ht="15" customHeight="1">
      <c r="A3" s="2"/>
      <c r="B3" s="251"/>
      <c r="C3" s="252"/>
      <c r="D3" s="252"/>
      <c r="E3" s="252"/>
      <c r="F3" s="252"/>
      <c r="G3" s="252"/>
      <c r="H3" s="252"/>
      <c r="I3" s="252"/>
      <c r="J3" s="252"/>
      <c r="K3" s="252"/>
      <c r="L3" s="253"/>
      <c r="M3" s="6"/>
      <c r="N3" s="251"/>
      <c r="O3" s="252"/>
      <c r="P3" s="252"/>
      <c r="Q3" s="253"/>
      <c r="R3" s="6"/>
      <c r="S3" s="255"/>
      <c r="T3" s="258"/>
      <c r="U3" s="258"/>
      <c r="V3" s="258"/>
      <c r="W3" s="259"/>
      <c r="X3" s="6"/>
      <c r="Y3" s="6"/>
      <c r="Z3" s="6"/>
      <c r="AA3" s="6"/>
      <c r="AB3" s="6"/>
      <c r="AC3" s="6"/>
      <c r="AD3" s="6"/>
    </row>
    <row r="4" spans="1:38" ht="18.75" customHeight="1">
      <c r="A4" s="2"/>
      <c r="B4" s="2" t="s">
        <v>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8" ht="15" customHeight="1">
      <c r="A5" s="2"/>
      <c r="B5" s="7"/>
      <c r="C5" s="3"/>
      <c r="D5" s="3"/>
      <c r="E5" s="3"/>
      <c r="F5" s="3"/>
      <c r="G5" s="2"/>
      <c r="H5" s="3"/>
      <c r="I5" s="3"/>
      <c r="J5" s="3"/>
      <c r="K5" s="2"/>
      <c r="L5" s="2"/>
      <c r="M5" s="3"/>
      <c r="N5" s="3"/>
      <c r="O5" s="3"/>
      <c r="P5" s="3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7"/>
      <c r="AD5" s="7"/>
      <c r="AE5" s="260" t="s">
        <v>29</v>
      </c>
      <c r="AF5" s="260"/>
      <c r="AG5" s="260" t="s">
        <v>33</v>
      </c>
      <c r="AH5" s="260"/>
      <c r="AI5" s="260"/>
      <c r="AJ5" s="260"/>
    </row>
    <row r="6" spans="1:38" ht="15" customHeight="1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3"/>
      <c r="N6" s="3"/>
      <c r="O6" s="3"/>
      <c r="P6" s="3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8"/>
      <c r="AD6" s="9"/>
      <c r="AE6" s="261"/>
      <c r="AF6" s="261"/>
      <c r="AG6" s="261"/>
      <c r="AH6" s="261"/>
      <c r="AI6" s="261"/>
      <c r="AJ6" s="261"/>
      <c r="AK6" s="10" t="s">
        <v>28</v>
      </c>
    </row>
    <row r="7" spans="1:38" ht="19.5" thickBot="1">
      <c r="A7" s="2"/>
      <c r="B7" s="179" t="s">
        <v>1</v>
      </c>
      <c r="C7" s="180"/>
      <c r="D7" s="11">
        <v>7</v>
      </c>
      <c r="E7" s="11" t="s">
        <v>2</v>
      </c>
      <c r="F7" s="11">
        <v>1</v>
      </c>
      <c r="G7" s="181" t="s">
        <v>5</v>
      </c>
      <c r="H7" s="182"/>
      <c r="I7" s="183" t="s">
        <v>30</v>
      </c>
      <c r="J7" s="184"/>
      <c r="K7" s="184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8" ht="18.75" customHeight="1">
      <c r="A8" s="2"/>
      <c r="B8" s="185"/>
      <c r="C8" s="186"/>
      <c r="D8" s="185" t="s">
        <v>6</v>
      </c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8"/>
      <c r="S8" s="189" t="s">
        <v>7</v>
      </c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6"/>
      <c r="AE8" s="190" t="s">
        <v>25</v>
      </c>
      <c r="AF8" s="191"/>
      <c r="AG8" s="191"/>
      <c r="AH8" s="191"/>
      <c r="AI8" s="191"/>
      <c r="AJ8" s="191"/>
      <c r="AK8" s="192"/>
    </row>
    <row r="9" spans="1:38" ht="15" customHeight="1">
      <c r="A9" s="2"/>
      <c r="B9" s="167" t="s">
        <v>3</v>
      </c>
      <c r="C9" s="168"/>
      <c r="D9" s="170" t="s">
        <v>8</v>
      </c>
      <c r="E9" s="171"/>
      <c r="F9" s="171"/>
      <c r="G9" s="174" t="s">
        <v>9</v>
      </c>
      <c r="H9" s="171"/>
      <c r="I9" s="171"/>
      <c r="J9" s="174" t="s">
        <v>10</v>
      </c>
      <c r="K9" s="171"/>
      <c r="L9" s="175"/>
      <c r="M9" s="177" t="s">
        <v>11</v>
      </c>
      <c r="N9" s="171"/>
      <c r="O9" s="171"/>
      <c r="P9" s="174" t="s">
        <v>12</v>
      </c>
      <c r="Q9" s="171"/>
      <c r="R9" s="175"/>
      <c r="S9" s="177" t="s">
        <v>20</v>
      </c>
      <c r="T9" s="171"/>
      <c r="U9" s="171"/>
      <c r="V9" s="174" t="s">
        <v>19</v>
      </c>
      <c r="W9" s="171"/>
      <c r="X9" s="171"/>
      <c r="Y9" s="174" t="s">
        <v>13</v>
      </c>
      <c r="Z9" s="171"/>
      <c r="AA9" s="171"/>
      <c r="AB9" s="147" t="s">
        <v>14</v>
      </c>
      <c r="AC9" s="148"/>
      <c r="AD9" s="149"/>
      <c r="AE9" s="153" t="s">
        <v>21</v>
      </c>
      <c r="AF9" s="155" t="s">
        <v>23</v>
      </c>
      <c r="AG9" s="157" t="s">
        <v>32</v>
      </c>
      <c r="AH9" s="155" t="s">
        <v>24</v>
      </c>
      <c r="AI9" s="159" t="s">
        <v>22</v>
      </c>
      <c r="AJ9" s="161" t="s">
        <v>31</v>
      </c>
      <c r="AK9" s="162"/>
    </row>
    <row r="10" spans="1:38" ht="15" customHeight="1" thickBot="1">
      <c r="A10" s="2"/>
      <c r="B10" s="169"/>
      <c r="C10" s="161"/>
      <c r="D10" s="172"/>
      <c r="E10" s="173"/>
      <c r="F10" s="173"/>
      <c r="G10" s="173"/>
      <c r="H10" s="173"/>
      <c r="I10" s="173"/>
      <c r="J10" s="173"/>
      <c r="K10" s="173"/>
      <c r="L10" s="176"/>
      <c r="M10" s="178"/>
      <c r="N10" s="173"/>
      <c r="O10" s="173"/>
      <c r="P10" s="173"/>
      <c r="Q10" s="173"/>
      <c r="R10" s="176"/>
      <c r="S10" s="178"/>
      <c r="T10" s="173"/>
      <c r="U10" s="173"/>
      <c r="V10" s="173"/>
      <c r="W10" s="173"/>
      <c r="X10" s="173"/>
      <c r="Y10" s="173"/>
      <c r="Z10" s="173"/>
      <c r="AA10" s="173"/>
      <c r="AB10" s="150"/>
      <c r="AC10" s="151"/>
      <c r="AD10" s="152"/>
      <c r="AE10" s="154"/>
      <c r="AF10" s="156"/>
      <c r="AG10" s="158"/>
      <c r="AH10" s="156"/>
      <c r="AI10" s="160"/>
      <c r="AJ10" s="163"/>
      <c r="AK10" s="164"/>
      <c r="AL10" s="63" t="s">
        <v>34</v>
      </c>
    </row>
    <row r="11" spans="1:38" ht="16.5" customHeight="1" thickBot="1">
      <c r="A11" s="2"/>
      <c r="B11" s="142" t="s">
        <v>15</v>
      </c>
      <c r="C11" s="143"/>
      <c r="D11" s="245"/>
      <c r="E11" s="239"/>
      <c r="F11" s="239"/>
      <c r="G11" s="239"/>
      <c r="H11" s="239"/>
      <c r="I11" s="239"/>
      <c r="J11" s="246">
        <v>0</v>
      </c>
      <c r="K11" s="246"/>
      <c r="L11" s="247"/>
      <c r="M11" s="238"/>
      <c r="N11" s="239"/>
      <c r="O11" s="239"/>
      <c r="P11" s="246">
        <v>3180</v>
      </c>
      <c r="Q11" s="246"/>
      <c r="R11" s="247"/>
      <c r="S11" s="238"/>
      <c r="T11" s="239"/>
      <c r="U11" s="239"/>
      <c r="V11" s="240"/>
      <c r="W11" s="241"/>
      <c r="X11" s="238"/>
      <c r="Y11" s="239"/>
      <c r="Z11" s="239"/>
      <c r="AA11" s="239"/>
      <c r="AB11" s="242">
        <v>1042</v>
      </c>
      <c r="AC11" s="243"/>
      <c r="AD11" s="244"/>
      <c r="AE11" s="40"/>
      <c r="AF11" s="41"/>
      <c r="AG11" s="42"/>
      <c r="AH11" s="43">
        <v>0</v>
      </c>
      <c r="AI11" s="35"/>
      <c r="AJ11" s="165"/>
      <c r="AK11" s="166"/>
      <c r="AL11" s="64">
        <f>AB11+AH11</f>
        <v>1042</v>
      </c>
    </row>
    <row r="12" spans="1:38" ht="16.5" customHeight="1">
      <c r="A12" s="2"/>
      <c r="B12" s="128">
        <v>1</v>
      </c>
      <c r="C12" s="129"/>
      <c r="D12" s="233"/>
      <c r="E12" s="229"/>
      <c r="F12" s="229"/>
      <c r="G12" s="229"/>
      <c r="H12" s="229"/>
      <c r="I12" s="229"/>
      <c r="J12" s="215">
        <f>J11+D12-G12</f>
        <v>0</v>
      </c>
      <c r="K12" s="215"/>
      <c r="L12" s="216"/>
      <c r="M12" s="234"/>
      <c r="N12" s="229"/>
      <c r="O12" s="229"/>
      <c r="P12" s="215">
        <f>P11+G12-M12</f>
        <v>3180</v>
      </c>
      <c r="Q12" s="215"/>
      <c r="R12" s="216"/>
      <c r="S12" s="235">
        <f>ROUNDUP(M12*0.903,0)</f>
        <v>0</v>
      </c>
      <c r="T12" s="231"/>
      <c r="U12" s="236"/>
      <c r="V12" s="226"/>
      <c r="W12" s="227"/>
      <c r="X12" s="228"/>
      <c r="Y12" s="237"/>
      <c r="Z12" s="237"/>
      <c r="AA12" s="237"/>
      <c r="AB12" s="230">
        <f>AB11+S12-Y12-AF12</f>
        <v>1042</v>
      </c>
      <c r="AC12" s="231"/>
      <c r="AD12" s="232"/>
      <c r="AE12" s="44">
        <f>V12-S12</f>
        <v>0</v>
      </c>
      <c r="AF12" s="45"/>
      <c r="AG12" s="46"/>
      <c r="AH12" s="47">
        <f>AH11+AE12+AF12+AG12</f>
        <v>0</v>
      </c>
      <c r="AI12" s="36" t="str">
        <f>IFERROR((ROUNDUP((V12/M12),4)),"")</f>
        <v/>
      </c>
      <c r="AJ12" s="126"/>
      <c r="AK12" s="127"/>
      <c r="AL12" s="64">
        <f>AB12+AH12</f>
        <v>1042</v>
      </c>
    </row>
    <row r="13" spans="1:38" ht="16.5" customHeight="1">
      <c r="A13" s="2"/>
      <c r="B13" s="110">
        <v>2</v>
      </c>
      <c r="C13" s="111"/>
      <c r="D13" s="225"/>
      <c r="E13" s="221"/>
      <c r="F13" s="221"/>
      <c r="G13" s="221"/>
      <c r="H13" s="221"/>
      <c r="I13" s="221"/>
      <c r="J13" s="215">
        <f t="shared" ref="J13:J26" si="0">J12+D13-G13</f>
        <v>0</v>
      </c>
      <c r="K13" s="215"/>
      <c r="L13" s="216"/>
      <c r="M13" s="220"/>
      <c r="N13" s="221"/>
      <c r="O13" s="221"/>
      <c r="P13" s="215">
        <f t="shared" ref="P13:P25" si="1">P12+G13-M13</f>
        <v>3180</v>
      </c>
      <c r="Q13" s="215"/>
      <c r="R13" s="216"/>
      <c r="S13" s="204">
        <f t="shared" ref="S13:S26" si="2">ROUNDUP(M13*0.903,0)</f>
        <v>0</v>
      </c>
      <c r="T13" s="205"/>
      <c r="U13" s="206"/>
      <c r="V13" s="218"/>
      <c r="W13" s="219"/>
      <c r="X13" s="220"/>
      <c r="Y13" s="221">
        <v>750</v>
      </c>
      <c r="Z13" s="221"/>
      <c r="AA13" s="221"/>
      <c r="AB13" s="222">
        <f t="shared" ref="AB13:AB26" si="3">AB12+S13-Y13-AF13</f>
        <v>292</v>
      </c>
      <c r="AC13" s="223"/>
      <c r="AD13" s="224"/>
      <c r="AE13" s="48">
        <f t="shared" ref="AE13:AE14" si="4">V13-S13</f>
        <v>0</v>
      </c>
      <c r="AF13" s="49"/>
      <c r="AG13" s="50"/>
      <c r="AH13" s="51">
        <f t="shared" ref="AH13:AH26" si="5">AH12+AE13+AF13+AG13</f>
        <v>0</v>
      </c>
      <c r="AI13" s="36" t="str">
        <f t="shared" ref="AI13:AI26" si="6">IFERROR((ROUNDUP((V13/M13),4)),"")</f>
        <v/>
      </c>
      <c r="AJ13" s="106"/>
      <c r="AK13" s="107"/>
      <c r="AL13" s="64">
        <f t="shared" ref="AL13:AL43" si="7">AB13+AH13</f>
        <v>292</v>
      </c>
    </row>
    <row r="14" spans="1:38" ht="16.5" customHeight="1">
      <c r="A14" s="2"/>
      <c r="B14" s="110">
        <v>3</v>
      </c>
      <c r="C14" s="111"/>
      <c r="D14" s="225"/>
      <c r="E14" s="221"/>
      <c r="F14" s="221"/>
      <c r="G14" s="221"/>
      <c r="H14" s="221"/>
      <c r="I14" s="221"/>
      <c r="J14" s="215">
        <f t="shared" si="0"/>
        <v>0</v>
      </c>
      <c r="K14" s="215"/>
      <c r="L14" s="216"/>
      <c r="M14" s="220"/>
      <c r="N14" s="221"/>
      <c r="O14" s="221"/>
      <c r="P14" s="215">
        <f t="shared" si="1"/>
        <v>3180</v>
      </c>
      <c r="Q14" s="215"/>
      <c r="R14" s="216"/>
      <c r="S14" s="204">
        <f t="shared" si="2"/>
        <v>0</v>
      </c>
      <c r="T14" s="205"/>
      <c r="U14" s="206"/>
      <c r="V14" s="218"/>
      <c r="W14" s="219"/>
      <c r="X14" s="220"/>
      <c r="Y14" s="221"/>
      <c r="Z14" s="221"/>
      <c r="AA14" s="221"/>
      <c r="AB14" s="222">
        <f t="shared" si="3"/>
        <v>292</v>
      </c>
      <c r="AC14" s="223"/>
      <c r="AD14" s="224"/>
      <c r="AE14" s="48">
        <f t="shared" si="4"/>
        <v>0</v>
      </c>
      <c r="AF14" s="49"/>
      <c r="AG14" s="50"/>
      <c r="AH14" s="51">
        <f t="shared" si="5"/>
        <v>0</v>
      </c>
      <c r="AI14" s="36" t="str">
        <f t="shared" si="6"/>
        <v/>
      </c>
      <c r="AJ14" s="106"/>
      <c r="AK14" s="107"/>
      <c r="AL14" s="64">
        <f t="shared" si="7"/>
        <v>292</v>
      </c>
    </row>
    <row r="15" spans="1:38" ht="16.5" customHeight="1">
      <c r="A15" s="2"/>
      <c r="B15" s="110">
        <v>4</v>
      </c>
      <c r="C15" s="111"/>
      <c r="D15" s="225"/>
      <c r="E15" s="221"/>
      <c r="F15" s="221"/>
      <c r="G15" s="221"/>
      <c r="H15" s="221"/>
      <c r="I15" s="221"/>
      <c r="J15" s="215">
        <f t="shared" si="0"/>
        <v>0</v>
      </c>
      <c r="K15" s="215"/>
      <c r="L15" s="216"/>
      <c r="M15" s="220"/>
      <c r="N15" s="221"/>
      <c r="O15" s="221"/>
      <c r="P15" s="215">
        <f t="shared" si="1"/>
        <v>3180</v>
      </c>
      <c r="Q15" s="215"/>
      <c r="R15" s="216"/>
      <c r="S15" s="204">
        <f t="shared" si="2"/>
        <v>0</v>
      </c>
      <c r="T15" s="205"/>
      <c r="U15" s="206"/>
      <c r="V15" s="218"/>
      <c r="W15" s="219"/>
      <c r="X15" s="220"/>
      <c r="Y15" s="221"/>
      <c r="Z15" s="221"/>
      <c r="AA15" s="221"/>
      <c r="AB15" s="222">
        <f t="shared" si="3"/>
        <v>292</v>
      </c>
      <c r="AC15" s="223"/>
      <c r="AD15" s="224"/>
      <c r="AE15" s="48">
        <f>V15-S15</f>
        <v>0</v>
      </c>
      <c r="AF15" s="49"/>
      <c r="AG15" s="50"/>
      <c r="AH15" s="51">
        <f t="shared" si="5"/>
        <v>0</v>
      </c>
      <c r="AI15" s="36" t="str">
        <f t="shared" si="6"/>
        <v/>
      </c>
      <c r="AJ15" s="106"/>
      <c r="AK15" s="107"/>
      <c r="AL15" s="64">
        <f t="shared" si="7"/>
        <v>292</v>
      </c>
    </row>
    <row r="16" spans="1:38" ht="16.5" customHeight="1">
      <c r="A16" s="2"/>
      <c r="B16" s="110">
        <v>5</v>
      </c>
      <c r="C16" s="111"/>
      <c r="D16" s="225"/>
      <c r="E16" s="221"/>
      <c r="F16" s="221"/>
      <c r="G16" s="221"/>
      <c r="H16" s="221"/>
      <c r="I16" s="221"/>
      <c r="J16" s="215">
        <f t="shared" si="0"/>
        <v>0</v>
      </c>
      <c r="K16" s="215"/>
      <c r="L16" s="216"/>
      <c r="M16" s="220">
        <v>900</v>
      </c>
      <c r="N16" s="221"/>
      <c r="O16" s="221"/>
      <c r="P16" s="215">
        <f t="shared" si="1"/>
        <v>2280</v>
      </c>
      <c r="Q16" s="215"/>
      <c r="R16" s="216"/>
      <c r="S16" s="204">
        <f t="shared" si="2"/>
        <v>813</v>
      </c>
      <c r="T16" s="205"/>
      <c r="U16" s="206"/>
      <c r="V16" s="218">
        <v>814</v>
      </c>
      <c r="W16" s="219"/>
      <c r="X16" s="220"/>
      <c r="Y16" s="221"/>
      <c r="Z16" s="221"/>
      <c r="AA16" s="221"/>
      <c r="AB16" s="222">
        <f t="shared" si="3"/>
        <v>1105</v>
      </c>
      <c r="AC16" s="223"/>
      <c r="AD16" s="224"/>
      <c r="AE16" s="48">
        <f t="shared" ref="AE16:AE43" si="8">V16-S16</f>
        <v>1</v>
      </c>
      <c r="AF16" s="49"/>
      <c r="AG16" s="50"/>
      <c r="AH16" s="51">
        <f t="shared" si="5"/>
        <v>1</v>
      </c>
      <c r="AI16" s="36">
        <f t="shared" si="6"/>
        <v>0.90449999999999997</v>
      </c>
      <c r="AJ16" s="106"/>
      <c r="AK16" s="107"/>
      <c r="AL16" s="64">
        <f t="shared" si="7"/>
        <v>1106</v>
      </c>
    </row>
    <row r="17" spans="1:38" ht="16.5" customHeight="1">
      <c r="A17" s="2"/>
      <c r="B17" s="110">
        <v>6</v>
      </c>
      <c r="C17" s="111"/>
      <c r="D17" s="225"/>
      <c r="E17" s="221"/>
      <c r="F17" s="221"/>
      <c r="G17" s="221"/>
      <c r="H17" s="221"/>
      <c r="I17" s="221"/>
      <c r="J17" s="215">
        <f t="shared" si="0"/>
        <v>0</v>
      </c>
      <c r="K17" s="215"/>
      <c r="L17" s="216"/>
      <c r="M17" s="220">
        <v>600</v>
      </c>
      <c r="N17" s="221"/>
      <c r="O17" s="221"/>
      <c r="P17" s="215">
        <f t="shared" si="1"/>
        <v>1680</v>
      </c>
      <c r="Q17" s="215"/>
      <c r="R17" s="216"/>
      <c r="S17" s="204">
        <f t="shared" si="2"/>
        <v>542</v>
      </c>
      <c r="T17" s="205"/>
      <c r="U17" s="206"/>
      <c r="V17" s="218">
        <v>546</v>
      </c>
      <c r="W17" s="219"/>
      <c r="X17" s="220"/>
      <c r="Y17" s="221">
        <v>750</v>
      </c>
      <c r="Z17" s="221"/>
      <c r="AA17" s="221"/>
      <c r="AB17" s="222">
        <f t="shared" si="3"/>
        <v>897</v>
      </c>
      <c r="AC17" s="223"/>
      <c r="AD17" s="224"/>
      <c r="AE17" s="48">
        <f t="shared" si="8"/>
        <v>4</v>
      </c>
      <c r="AF17" s="49"/>
      <c r="AG17" s="50"/>
      <c r="AH17" s="51">
        <f t="shared" si="5"/>
        <v>5</v>
      </c>
      <c r="AI17" s="36">
        <f>IFERROR((ROUNDUP((V17/M17),4)),"")</f>
        <v>0.91</v>
      </c>
      <c r="AJ17" s="106"/>
      <c r="AK17" s="107"/>
      <c r="AL17" s="64">
        <f t="shared" si="7"/>
        <v>902</v>
      </c>
    </row>
    <row r="18" spans="1:38" ht="16.5" customHeight="1">
      <c r="A18" s="2"/>
      <c r="B18" s="110">
        <v>7</v>
      </c>
      <c r="C18" s="111"/>
      <c r="D18" s="225"/>
      <c r="E18" s="221"/>
      <c r="F18" s="221"/>
      <c r="G18" s="221"/>
      <c r="H18" s="221"/>
      <c r="I18" s="221"/>
      <c r="J18" s="215">
        <f t="shared" si="0"/>
        <v>0</v>
      </c>
      <c r="K18" s="215"/>
      <c r="L18" s="216"/>
      <c r="M18" s="220"/>
      <c r="N18" s="221"/>
      <c r="O18" s="221"/>
      <c r="P18" s="215">
        <f t="shared" si="1"/>
        <v>1680</v>
      </c>
      <c r="Q18" s="215"/>
      <c r="R18" s="216"/>
      <c r="S18" s="204">
        <f t="shared" si="2"/>
        <v>0</v>
      </c>
      <c r="T18" s="205"/>
      <c r="U18" s="206"/>
      <c r="V18" s="218"/>
      <c r="W18" s="219"/>
      <c r="X18" s="220"/>
      <c r="Y18" s="221"/>
      <c r="Z18" s="221"/>
      <c r="AA18" s="221"/>
      <c r="AB18" s="222">
        <f t="shared" si="3"/>
        <v>897</v>
      </c>
      <c r="AC18" s="223"/>
      <c r="AD18" s="224"/>
      <c r="AE18" s="48">
        <f t="shared" si="8"/>
        <v>0</v>
      </c>
      <c r="AF18" s="49"/>
      <c r="AG18" s="50"/>
      <c r="AH18" s="51">
        <f t="shared" si="5"/>
        <v>5</v>
      </c>
      <c r="AI18" s="36" t="str">
        <f t="shared" si="6"/>
        <v/>
      </c>
      <c r="AJ18" s="106"/>
      <c r="AK18" s="107"/>
      <c r="AL18" s="64">
        <f t="shared" si="7"/>
        <v>902</v>
      </c>
    </row>
    <row r="19" spans="1:38" ht="16.5" customHeight="1">
      <c r="A19" s="2"/>
      <c r="B19" s="110">
        <v>8</v>
      </c>
      <c r="C19" s="111"/>
      <c r="D19" s="225"/>
      <c r="E19" s="221"/>
      <c r="F19" s="221"/>
      <c r="G19" s="221"/>
      <c r="H19" s="221"/>
      <c r="I19" s="221"/>
      <c r="J19" s="215">
        <f t="shared" si="0"/>
        <v>0</v>
      </c>
      <c r="K19" s="215"/>
      <c r="L19" s="216"/>
      <c r="M19" s="220"/>
      <c r="N19" s="221"/>
      <c r="O19" s="221"/>
      <c r="P19" s="215">
        <f t="shared" si="1"/>
        <v>1680</v>
      </c>
      <c r="Q19" s="215"/>
      <c r="R19" s="216"/>
      <c r="S19" s="204">
        <f t="shared" si="2"/>
        <v>0</v>
      </c>
      <c r="T19" s="205"/>
      <c r="U19" s="206"/>
      <c r="V19" s="218"/>
      <c r="W19" s="219"/>
      <c r="X19" s="220"/>
      <c r="Y19" s="221"/>
      <c r="Z19" s="221"/>
      <c r="AA19" s="221"/>
      <c r="AB19" s="222">
        <f t="shared" si="3"/>
        <v>897</v>
      </c>
      <c r="AC19" s="223"/>
      <c r="AD19" s="224"/>
      <c r="AE19" s="48">
        <f t="shared" si="8"/>
        <v>0</v>
      </c>
      <c r="AF19" s="49"/>
      <c r="AG19" s="50"/>
      <c r="AH19" s="51">
        <f t="shared" si="5"/>
        <v>5</v>
      </c>
      <c r="AI19" s="36" t="str">
        <f t="shared" si="6"/>
        <v/>
      </c>
      <c r="AJ19" s="106"/>
      <c r="AK19" s="107"/>
      <c r="AL19" s="64">
        <f t="shared" si="7"/>
        <v>902</v>
      </c>
    </row>
    <row r="20" spans="1:38" ht="16.5" customHeight="1">
      <c r="A20" s="2"/>
      <c r="B20" s="110">
        <v>9</v>
      </c>
      <c r="C20" s="111"/>
      <c r="D20" s="225"/>
      <c r="E20" s="221"/>
      <c r="F20" s="221"/>
      <c r="G20" s="221"/>
      <c r="H20" s="221"/>
      <c r="I20" s="221"/>
      <c r="J20" s="215">
        <f t="shared" si="0"/>
        <v>0</v>
      </c>
      <c r="K20" s="215"/>
      <c r="L20" s="216"/>
      <c r="M20" s="220"/>
      <c r="N20" s="221"/>
      <c r="O20" s="221"/>
      <c r="P20" s="215">
        <f t="shared" si="1"/>
        <v>1680</v>
      </c>
      <c r="Q20" s="215"/>
      <c r="R20" s="216"/>
      <c r="S20" s="204">
        <f t="shared" si="2"/>
        <v>0</v>
      </c>
      <c r="T20" s="205"/>
      <c r="U20" s="206"/>
      <c r="V20" s="218"/>
      <c r="W20" s="219"/>
      <c r="X20" s="220"/>
      <c r="Y20" s="221">
        <v>450</v>
      </c>
      <c r="Z20" s="221"/>
      <c r="AA20" s="221"/>
      <c r="AB20" s="222">
        <f t="shared" si="3"/>
        <v>447</v>
      </c>
      <c r="AC20" s="223"/>
      <c r="AD20" s="224"/>
      <c r="AE20" s="48">
        <f t="shared" si="8"/>
        <v>0</v>
      </c>
      <c r="AF20" s="49"/>
      <c r="AG20" s="50"/>
      <c r="AH20" s="51">
        <f t="shared" si="5"/>
        <v>5</v>
      </c>
      <c r="AI20" s="36" t="str">
        <f t="shared" si="6"/>
        <v/>
      </c>
      <c r="AJ20" s="106"/>
      <c r="AK20" s="107"/>
      <c r="AL20" s="64">
        <f t="shared" si="7"/>
        <v>452</v>
      </c>
    </row>
    <row r="21" spans="1:38" ht="16.5" customHeight="1">
      <c r="A21" s="2"/>
      <c r="B21" s="110">
        <v>10</v>
      </c>
      <c r="C21" s="111"/>
      <c r="D21" s="225"/>
      <c r="E21" s="221"/>
      <c r="F21" s="221"/>
      <c r="G21" s="221"/>
      <c r="H21" s="221"/>
      <c r="I21" s="221"/>
      <c r="J21" s="215">
        <f t="shared" si="0"/>
        <v>0</v>
      </c>
      <c r="K21" s="215"/>
      <c r="L21" s="216"/>
      <c r="M21" s="220"/>
      <c r="N21" s="221"/>
      <c r="O21" s="221"/>
      <c r="P21" s="215">
        <f t="shared" si="1"/>
        <v>1680</v>
      </c>
      <c r="Q21" s="215"/>
      <c r="R21" s="216"/>
      <c r="S21" s="204">
        <f t="shared" si="2"/>
        <v>0</v>
      </c>
      <c r="T21" s="205"/>
      <c r="U21" s="206"/>
      <c r="V21" s="218"/>
      <c r="W21" s="219"/>
      <c r="X21" s="220"/>
      <c r="Y21" s="221"/>
      <c r="Z21" s="221"/>
      <c r="AA21" s="221"/>
      <c r="AB21" s="222">
        <f t="shared" si="3"/>
        <v>447</v>
      </c>
      <c r="AC21" s="223"/>
      <c r="AD21" s="224"/>
      <c r="AE21" s="48">
        <f t="shared" si="8"/>
        <v>0</v>
      </c>
      <c r="AF21" s="49"/>
      <c r="AG21" s="50"/>
      <c r="AH21" s="51">
        <f t="shared" si="5"/>
        <v>5</v>
      </c>
      <c r="AI21" s="36" t="str">
        <f t="shared" si="6"/>
        <v/>
      </c>
      <c r="AJ21" s="106"/>
      <c r="AK21" s="107"/>
      <c r="AL21" s="64">
        <f t="shared" si="7"/>
        <v>452</v>
      </c>
    </row>
    <row r="22" spans="1:38" ht="16.5" customHeight="1">
      <c r="A22" s="2"/>
      <c r="B22" s="110">
        <v>11</v>
      </c>
      <c r="C22" s="111"/>
      <c r="D22" s="225"/>
      <c r="E22" s="221"/>
      <c r="F22" s="221"/>
      <c r="G22" s="221"/>
      <c r="H22" s="221"/>
      <c r="I22" s="221"/>
      <c r="J22" s="215">
        <f t="shared" si="0"/>
        <v>0</v>
      </c>
      <c r="K22" s="215"/>
      <c r="L22" s="216"/>
      <c r="M22" s="220"/>
      <c r="N22" s="221"/>
      <c r="O22" s="221"/>
      <c r="P22" s="215">
        <f t="shared" si="1"/>
        <v>1680</v>
      </c>
      <c r="Q22" s="215"/>
      <c r="R22" s="216"/>
      <c r="S22" s="204">
        <f t="shared" si="2"/>
        <v>0</v>
      </c>
      <c r="T22" s="205"/>
      <c r="U22" s="206"/>
      <c r="V22" s="218"/>
      <c r="W22" s="219"/>
      <c r="X22" s="220"/>
      <c r="Y22" s="221"/>
      <c r="Z22" s="221"/>
      <c r="AA22" s="221"/>
      <c r="AB22" s="222">
        <f t="shared" si="3"/>
        <v>447</v>
      </c>
      <c r="AC22" s="223"/>
      <c r="AD22" s="224"/>
      <c r="AE22" s="48">
        <f t="shared" si="8"/>
        <v>0</v>
      </c>
      <c r="AF22" s="49"/>
      <c r="AG22" s="50"/>
      <c r="AH22" s="51">
        <f t="shared" si="5"/>
        <v>5</v>
      </c>
      <c r="AI22" s="36" t="str">
        <f t="shared" si="6"/>
        <v/>
      </c>
      <c r="AJ22" s="106"/>
      <c r="AK22" s="107"/>
      <c r="AL22" s="64">
        <f t="shared" si="7"/>
        <v>452</v>
      </c>
    </row>
    <row r="23" spans="1:38" ht="16.5" customHeight="1">
      <c r="A23" s="2"/>
      <c r="B23" s="110">
        <v>12</v>
      </c>
      <c r="C23" s="111"/>
      <c r="D23" s="225"/>
      <c r="E23" s="221"/>
      <c r="F23" s="221"/>
      <c r="G23" s="221"/>
      <c r="H23" s="221"/>
      <c r="I23" s="221"/>
      <c r="J23" s="215">
        <f t="shared" si="0"/>
        <v>0</v>
      </c>
      <c r="K23" s="215"/>
      <c r="L23" s="216"/>
      <c r="M23" s="220"/>
      <c r="N23" s="221"/>
      <c r="O23" s="221"/>
      <c r="P23" s="215">
        <f t="shared" si="1"/>
        <v>1680</v>
      </c>
      <c r="Q23" s="215"/>
      <c r="R23" s="216"/>
      <c r="S23" s="204">
        <f t="shared" si="2"/>
        <v>0</v>
      </c>
      <c r="T23" s="205"/>
      <c r="U23" s="206"/>
      <c r="V23" s="218"/>
      <c r="W23" s="219"/>
      <c r="X23" s="220"/>
      <c r="Y23" s="221"/>
      <c r="Z23" s="221"/>
      <c r="AA23" s="221"/>
      <c r="AB23" s="222">
        <f t="shared" si="3"/>
        <v>447</v>
      </c>
      <c r="AC23" s="223"/>
      <c r="AD23" s="224"/>
      <c r="AE23" s="48">
        <f t="shared" si="8"/>
        <v>0</v>
      </c>
      <c r="AF23" s="49"/>
      <c r="AG23" s="50"/>
      <c r="AH23" s="51">
        <f t="shared" si="5"/>
        <v>5</v>
      </c>
      <c r="AI23" s="36" t="str">
        <f t="shared" si="6"/>
        <v/>
      </c>
      <c r="AJ23" s="106"/>
      <c r="AK23" s="107"/>
      <c r="AL23" s="64">
        <f t="shared" si="7"/>
        <v>452</v>
      </c>
    </row>
    <row r="24" spans="1:38" ht="16.5" customHeight="1">
      <c r="A24" s="2"/>
      <c r="B24" s="110">
        <v>13</v>
      </c>
      <c r="C24" s="111"/>
      <c r="D24" s="225"/>
      <c r="E24" s="221"/>
      <c r="F24" s="221"/>
      <c r="G24" s="221"/>
      <c r="H24" s="221"/>
      <c r="I24" s="221"/>
      <c r="J24" s="215">
        <f t="shared" si="0"/>
        <v>0</v>
      </c>
      <c r="K24" s="215"/>
      <c r="L24" s="216"/>
      <c r="M24" s="220"/>
      <c r="N24" s="221"/>
      <c r="O24" s="221"/>
      <c r="P24" s="215">
        <f t="shared" si="1"/>
        <v>1680</v>
      </c>
      <c r="Q24" s="215"/>
      <c r="R24" s="216"/>
      <c r="S24" s="204">
        <f t="shared" si="2"/>
        <v>0</v>
      </c>
      <c r="T24" s="205"/>
      <c r="U24" s="206"/>
      <c r="V24" s="218"/>
      <c r="W24" s="219"/>
      <c r="X24" s="220"/>
      <c r="Y24" s="221"/>
      <c r="Z24" s="221"/>
      <c r="AA24" s="221"/>
      <c r="AB24" s="222">
        <f t="shared" si="3"/>
        <v>447</v>
      </c>
      <c r="AC24" s="223"/>
      <c r="AD24" s="224"/>
      <c r="AE24" s="48">
        <f t="shared" si="8"/>
        <v>0</v>
      </c>
      <c r="AF24" s="49"/>
      <c r="AG24" s="50"/>
      <c r="AH24" s="51">
        <f t="shared" si="5"/>
        <v>5</v>
      </c>
      <c r="AI24" s="36" t="str">
        <f t="shared" si="6"/>
        <v/>
      </c>
      <c r="AJ24" s="106"/>
      <c r="AK24" s="107"/>
      <c r="AL24" s="64">
        <f t="shared" si="7"/>
        <v>452</v>
      </c>
    </row>
    <row r="25" spans="1:38" ht="16.5" customHeight="1">
      <c r="A25" s="2"/>
      <c r="B25" s="110">
        <v>14</v>
      </c>
      <c r="C25" s="111"/>
      <c r="D25" s="225"/>
      <c r="E25" s="221"/>
      <c r="F25" s="221"/>
      <c r="G25" s="221"/>
      <c r="H25" s="221"/>
      <c r="I25" s="221"/>
      <c r="J25" s="215">
        <f t="shared" si="0"/>
        <v>0</v>
      </c>
      <c r="K25" s="215"/>
      <c r="L25" s="216"/>
      <c r="M25" s="220"/>
      <c r="N25" s="221"/>
      <c r="O25" s="221"/>
      <c r="P25" s="215">
        <f t="shared" si="1"/>
        <v>1680</v>
      </c>
      <c r="Q25" s="215"/>
      <c r="R25" s="216"/>
      <c r="S25" s="204">
        <f t="shared" si="2"/>
        <v>0</v>
      </c>
      <c r="T25" s="205"/>
      <c r="U25" s="206"/>
      <c r="V25" s="218"/>
      <c r="W25" s="219"/>
      <c r="X25" s="220"/>
      <c r="Y25" s="221"/>
      <c r="Z25" s="221"/>
      <c r="AA25" s="221"/>
      <c r="AB25" s="222">
        <f t="shared" si="3"/>
        <v>447</v>
      </c>
      <c r="AC25" s="223"/>
      <c r="AD25" s="224"/>
      <c r="AE25" s="48">
        <f t="shared" si="8"/>
        <v>0</v>
      </c>
      <c r="AF25" s="49"/>
      <c r="AG25" s="50"/>
      <c r="AH25" s="51">
        <f t="shared" si="5"/>
        <v>5</v>
      </c>
      <c r="AI25" s="36" t="str">
        <f t="shared" si="6"/>
        <v/>
      </c>
      <c r="AJ25" s="106"/>
      <c r="AK25" s="107"/>
      <c r="AL25" s="64">
        <f t="shared" si="7"/>
        <v>452</v>
      </c>
    </row>
    <row r="26" spans="1:38" ht="16.5" customHeight="1" thickBot="1">
      <c r="A26" s="2"/>
      <c r="B26" s="80">
        <v>15</v>
      </c>
      <c r="C26" s="81"/>
      <c r="D26" s="214"/>
      <c r="E26" s="210"/>
      <c r="F26" s="210"/>
      <c r="G26" s="210"/>
      <c r="H26" s="210"/>
      <c r="I26" s="210"/>
      <c r="J26" s="215">
        <f t="shared" si="0"/>
        <v>0</v>
      </c>
      <c r="K26" s="215"/>
      <c r="L26" s="216"/>
      <c r="M26" s="217"/>
      <c r="N26" s="210"/>
      <c r="O26" s="210"/>
      <c r="P26" s="215">
        <f>P25+G26-M26</f>
        <v>1680</v>
      </c>
      <c r="Q26" s="215"/>
      <c r="R26" s="216"/>
      <c r="S26" s="204">
        <f t="shared" si="2"/>
        <v>0</v>
      </c>
      <c r="T26" s="205"/>
      <c r="U26" s="206"/>
      <c r="V26" s="207"/>
      <c r="W26" s="208"/>
      <c r="X26" s="209"/>
      <c r="Y26" s="210"/>
      <c r="Z26" s="210"/>
      <c r="AA26" s="210"/>
      <c r="AB26" s="211">
        <f t="shared" si="3"/>
        <v>447</v>
      </c>
      <c r="AC26" s="212"/>
      <c r="AD26" s="213"/>
      <c r="AE26" s="52">
        <f t="shared" si="8"/>
        <v>0</v>
      </c>
      <c r="AF26" s="53"/>
      <c r="AG26" s="54"/>
      <c r="AH26" s="55">
        <f t="shared" si="5"/>
        <v>5</v>
      </c>
      <c r="AI26" s="36" t="str">
        <f t="shared" si="6"/>
        <v/>
      </c>
      <c r="AJ26" s="108"/>
      <c r="AK26" s="109"/>
      <c r="AL26" s="64">
        <f t="shared" si="7"/>
        <v>452</v>
      </c>
    </row>
    <row r="27" spans="1:38" ht="16.5" customHeight="1" thickBot="1">
      <c r="A27" s="2"/>
      <c r="B27" s="74" t="s">
        <v>16</v>
      </c>
      <c r="C27" s="75"/>
      <c r="D27" s="199">
        <f>SUM(D12:F26)</f>
        <v>0</v>
      </c>
      <c r="E27" s="197"/>
      <c r="F27" s="197"/>
      <c r="G27" s="197">
        <f>SUM(G12:I26)</f>
        <v>0</v>
      </c>
      <c r="H27" s="197"/>
      <c r="I27" s="197"/>
      <c r="J27" s="197">
        <f>J26</f>
        <v>0</v>
      </c>
      <c r="K27" s="197"/>
      <c r="L27" s="198"/>
      <c r="M27" s="202">
        <f>SUM(M12:O26)</f>
        <v>1500</v>
      </c>
      <c r="N27" s="197"/>
      <c r="O27" s="197"/>
      <c r="P27" s="200">
        <f>P26</f>
        <v>1680</v>
      </c>
      <c r="Q27" s="201"/>
      <c r="R27" s="203"/>
      <c r="S27" s="199">
        <f>SUM(S12:U26)</f>
        <v>1355</v>
      </c>
      <c r="T27" s="197"/>
      <c r="U27" s="197"/>
      <c r="V27" s="200">
        <f>SUM(V12:X26)</f>
        <v>1360</v>
      </c>
      <c r="W27" s="201"/>
      <c r="X27" s="202"/>
      <c r="Y27" s="202">
        <f>SUM(Y12:AA26)</f>
        <v>1950</v>
      </c>
      <c r="Z27" s="197"/>
      <c r="AA27" s="197"/>
      <c r="AB27" s="200">
        <f>AB26</f>
        <v>447</v>
      </c>
      <c r="AC27" s="201"/>
      <c r="AD27" s="203"/>
      <c r="AE27" s="56">
        <f>SUM(AE12:AE26)</f>
        <v>5</v>
      </c>
      <c r="AF27" s="57">
        <f>SUM(AF12:AF26)</f>
        <v>0</v>
      </c>
      <c r="AG27" s="58">
        <f>SUM(AG12:AG26)</f>
        <v>0</v>
      </c>
      <c r="AH27" s="58">
        <f>AE27+AF27+AG27</f>
        <v>5</v>
      </c>
      <c r="AI27" s="37">
        <f>IFERROR((AVERAGE(AI12:AI26)),"")</f>
        <v>0.90725</v>
      </c>
      <c r="AJ27" s="72"/>
      <c r="AK27" s="73"/>
      <c r="AL27" s="65"/>
    </row>
    <row r="28" spans="1:38" ht="16.5" customHeight="1">
      <c r="A28" s="2"/>
      <c r="B28" s="128">
        <v>16</v>
      </c>
      <c r="C28" s="129"/>
      <c r="D28" s="233"/>
      <c r="E28" s="229"/>
      <c r="F28" s="229"/>
      <c r="G28" s="229"/>
      <c r="H28" s="229"/>
      <c r="I28" s="229"/>
      <c r="J28" s="215">
        <f>J27+D28-G28</f>
        <v>0</v>
      </c>
      <c r="K28" s="215"/>
      <c r="L28" s="216"/>
      <c r="M28" s="234"/>
      <c r="N28" s="229"/>
      <c r="O28" s="229"/>
      <c r="P28" s="215">
        <f>P27+G28-M28</f>
        <v>1680</v>
      </c>
      <c r="Q28" s="215"/>
      <c r="R28" s="216"/>
      <c r="S28" s="204">
        <f>ROUNDUP(M28*0.903,0)</f>
        <v>0</v>
      </c>
      <c r="T28" s="205"/>
      <c r="U28" s="206"/>
      <c r="V28" s="226"/>
      <c r="W28" s="227"/>
      <c r="X28" s="228"/>
      <c r="Y28" s="229">
        <v>450</v>
      </c>
      <c r="Z28" s="229"/>
      <c r="AA28" s="229"/>
      <c r="AB28" s="230">
        <f>AB26+S28-Y28-AF28</f>
        <v>-3</v>
      </c>
      <c r="AC28" s="231"/>
      <c r="AD28" s="232"/>
      <c r="AE28" s="44">
        <f t="shared" si="8"/>
        <v>0</v>
      </c>
      <c r="AF28" s="45"/>
      <c r="AG28" s="46"/>
      <c r="AH28" s="51">
        <f>AE28+AH26+AF28+AG28</f>
        <v>5</v>
      </c>
      <c r="AI28" s="36" t="str">
        <f>IFERROR((ROUNDUP((V28/M28),4)),"")</f>
        <v/>
      </c>
      <c r="AJ28" s="126"/>
      <c r="AK28" s="127"/>
      <c r="AL28" s="64">
        <f t="shared" si="7"/>
        <v>2</v>
      </c>
    </row>
    <row r="29" spans="1:38" ht="16.5" customHeight="1">
      <c r="A29" s="2"/>
      <c r="B29" s="110">
        <v>17</v>
      </c>
      <c r="C29" s="111"/>
      <c r="D29" s="225"/>
      <c r="E29" s="221"/>
      <c r="F29" s="221"/>
      <c r="G29" s="221"/>
      <c r="H29" s="221"/>
      <c r="I29" s="221"/>
      <c r="J29" s="215">
        <f t="shared" ref="J29:J43" si="9">J28+D29-G29</f>
        <v>0</v>
      </c>
      <c r="K29" s="215"/>
      <c r="L29" s="216"/>
      <c r="M29" s="220"/>
      <c r="N29" s="221"/>
      <c r="O29" s="221"/>
      <c r="P29" s="215">
        <f t="shared" ref="P29:P43" si="10">P28+G29-M29</f>
        <v>1680</v>
      </c>
      <c r="Q29" s="215"/>
      <c r="R29" s="216"/>
      <c r="S29" s="204">
        <f t="shared" ref="S29:S43" si="11">ROUNDUP(M29*0.903,0)</f>
        <v>0</v>
      </c>
      <c r="T29" s="205"/>
      <c r="U29" s="206"/>
      <c r="V29" s="218"/>
      <c r="W29" s="219"/>
      <c r="X29" s="220"/>
      <c r="Y29" s="221"/>
      <c r="Z29" s="221"/>
      <c r="AA29" s="221"/>
      <c r="AB29" s="222">
        <f>AB28+S29-Y29-AF29</f>
        <v>0</v>
      </c>
      <c r="AC29" s="223"/>
      <c r="AD29" s="224"/>
      <c r="AE29" s="48">
        <f t="shared" si="8"/>
        <v>0</v>
      </c>
      <c r="AF29" s="49">
        <v>-3</v>
      </c>
      <c r="AG29" s="50"/>
      <c r="AH29" s="51">
        <f>AE29+AH28+AF29+AG29</f>
        <v>2</v>
      </c>
      <c r="AI29" s="36" t="str">
        <f t="shared" ref="AI29:AI43" si="12">IFERROR((ROUNDUP((V29/M29),4)),"")</f>
        <v/>
      </c>
      <c r="AJ29" s="106"/>
      <c r="AK29" s="107"/>
      <c r="AL29" s="64">
        <f t="shared" si="7"/>
        <v>2</v>
      </c>
    </row>
    <row r="30" spans="1:38" ht="16.5" customHeight="1">
      <c r="A30" s="2"/>
      <c r="B30" s="110">
        <v>18</v>
      </c>
      <c r="C30" s="111"/>
      <c r="D30" s="225"/>
      <c r="E30" s="221"/>
      <c r="F30" s="221"/>
      <c r="G30" s="221"/>
      <c r="H30" s="221"/>
      <c r="I30" s="221"/>
      <c r="J30" s="215">
        <f t="shared" si="9"/>
        <v>0</v>
      </c>
      <c r="K30" s="215"/>
      <c r="L30" s="216"/>
      <c r="M30" s="220"/>
      <c r="N30" s="221"/>
      <c r="O30" s="221"/>
      <c r="P30" s="215">
        <f t="shared" si="10"/>
        <v>1680</v>
      </c>
      <c r="Q30" s="215"/>
      <c r="R30" s="216"/>
      <c r="S30" s="204">
        <f t="shared" si="11"/>
        <v>0</v>
      </c>
      <c r="T30" s="205"/>
      <c r="U30" s="206"/>
      <c r="V30" s="218"/>
      <c r="W30" s="219"/>
      <c r="X30" s="220"/>
      <c r="Y30" s="221"/>
      <c r="Z30" s="221"/>
      <c r="AA30" s="221"/>
      <c r="AB30" s="222">
        <f t="shared" ref="AB30:AB43" si="13">AB29+S30-Y30-AF30</f>
        <v>0</v>
      </c>
      <c r="AC30" s="223"/>
      <c r="AD30" s="224"/>
      <c r="AE30" s="48">
        <f t="shared" si="8"/>
        <v>0</v>
      </c>
      <c r="AF30" s="49"/>
      <c r="AG30" s="50"/>
      <c r="AH30" s="51">
        <f t="shared" ref="AH30:AH42" si="14">AE30+AH29+AF30+AG30</f>
        <v>2</v>
      </c>
      <c r="AI30" s="36" t="str">
        <f t="shared" si="12"/>
        <v/>
      </c>
      <c r="AJ30" s="106"/>
      <c r="AK30" s="107"/>
      <c r="AL30" s="64">
        <f t="shared" si="7"/>
        <v>2</v>
      </c>
    </row>
    <row r="31" spans="1:38" ht="16.5" customHeight="1">
      <c r="A31" s="2"/>
      <c r="B31" s="110">
        <v>19</v>
      </c>
      <c r="C31" s="111"/>
      <c r="D31" s="225"/>
      <c r="E31" s="221"/>
      <c r="F31" s="221"/>
      <c r="G31" s="221"/>
      <c r="H31" s="221"/>
      <c r="I31" s="221"/>
      <c r="J31" s="215">
        <f t="shared" si="9"/>
        <v>0</v>
      </c>
      <c r="K31" s="215"/>
      <c r="L31" s="216"/>
      <c r="M31" s="220"/>
      <c r="N31" s="221"/>
      <c r="O31" s="221"/>
      <c r="P31" s="215">
        <f t="shared" si="10"/>
        <v>1680</v>
      </c>
      <c r="Q31" s="215"/>
      <c r="R31" s="216"/>
      <c r="S31" s="204">
        <f t="shared" si="11"/>
        <v>0</v>
      </c>
      <c r="T31" s="205"/>
      <c r="U31" s="206"/>
      <c r="V31" s="218"/>
      <c r="W31" s="219"/>
      <c r="X31" s="220"/>
      <c r="Y31" s="221"/>
      <c r="Z31" s="221"/>
      <c r="AA31" s="221"/>
      <c r="AB31" s="222">
        <f t="shared" si="13"/>
        <v>0</v>
      </c>
      <c r="AC31" s="223"/>
      <c r="AD31" s="224"/>
      <c r="AE31" s="48">
        <f t="shared" si="8"/>
        <v>0</v>
      </c>
      <c r="AF31" s="49"/>
      <c r="AG31" s="50"/>
      <c r="AH31" s="51">
        <f t="shared" si="14"/>
        <v>2</v>
      </c>
      <c r="AI31" s="36" t="str">
        <f t="shared" si="12"/>
        <v/>
      </c>
      <c r="AJ31" s="106"/>
      <c r="AK31" s="107"/>
      <c r="AL31" s="64">
        <f t="shared" si="7"/>
        <v>2</v>
      </c>
    </row>
    <row r="32" spans="1:38" ht="16.5" customHeight="1">
      <c r="A32" s="2"/>
      <c r="B32" s="110">
        <v>20</v>
      </c>
      <c r="C32" s="111"/>
      <c r="D32" s="225"/>
      <c r="E32" s="221"/>
      <c r="F32" s="221"/>
      <c r="G32" s="221"/>
      <c r="H32" s="221"/>
      <c r="I32" s="221"/>
      <c r="J32" s="215">
        <f t="shared" si="9"/>
        <v>0</v>
      </c>
      <c r="K32" s="215"/>
      <c r="L32" s="216"/>
      <c r="M32" s="220"/>
      <c r="N32" s="221"/>
      <c r="O32" s="221"/>
      <c r="P32" s="215">
        <f t="shared" si="10"/>
        <v>1680</v>
      </c>
      <c r="Q32" s="215"/>
      <c r="R32" s="216"/>
      <c r="S32" s="204">
        <f t="shared" si="11"/>
        <v>0</v>
      </c>
      <c r="T32" s="205"/>
      <c r="U32" s="206"/>
      <c r="V32" s="218"/>
      <c r="W32" s="219"/>
      <c r="X32" s="220"/>
      <c r="Y32" s="221"/>
      <c r="Z32" s="221"/>
      <c r="AA32" s="221"/>
      <c r="AB32" s="222">
        <f t="shared" si="13"/>
        <v>0</v>
      </c>
      <c r="AC32" s="223"/>
      <c r="AD32" s="224"/>
      <c r="AE32" s="48">
        <f t="shared" si="8"/>
        <v>0</v>
      </c>
      <c r="AF32" s="49"/>
      <c r="AG32" s="50"/>
      <c r="AH32" s="51">
        <f t="shared" si="14"/>
        <v>2</v>
      </c>
      <c r="AI32" s="36" t="str">
        <f t="shared" si="12"/>
        <v/>
      </c>
      <c r="AJ32" s="106"/>
      <c r="AK32" s="107"/>
      <c r="AL32" s="64">
        <f t="shared" si="7"/>
        <v>2</v>
      </c>
    </row>
    <row r="33" spans="1:38" ht="16.5" customHeight="1">
      <c r="A33" s="2"/>
      <c r="B33" s="110">
        <v>21</v>
      </c>
      <c r="C33" s="111"/>
      <c r="D33" s="225"/>
      <c r="E33" s="221"/>
      <c r="F33" s="221"/>
      <c r="G33" s="221"/>
      <c r="H33" s="221"/>
      <c r="I33" s="221"/>
      <c r="J33" s="215">
        <f t="shared" si="9"/>
        <v>0</v>
      </c>
      <c r="K33" s="215"/>
      <c r="L33" s="216"/>
      <c r="M33" s="220"/>
      <c r="N33" s="221"/>
      <c r="O33" s="221"/>
      <c r="P33" s="215">
        <f t="shared" si="10"/>
        <v>1680</v>
      </c>
      <c r="Q33" s="215"/>
      <c r="R33" s="216"/>
      <c r="S33" s="204">
        <f t="shared" si="11"/>
        <v>0</v>
      </c>
      <c r="T33" s="205"/>
      <c r="U33" s="206"/>
      <c r="V33" s="218"/>
      <c r="W33" s="219"/>
      <c r="X33" s="220"/>
      <c r="Y33" s="221"/>
      <c r="Z33" s="221"/>
      <c r="AA33" s="221"/>
      <c r="AB33" s="222">
        <f t="shared" si="13"/>
        <v>0</v>
      </c>
      <c r="AC33" s="223"/>
      <c r="AD33" s="224"/>
      <c r="AE33" s="48">
        <f t="shared" si="8"/>
        <v>0</v>
      </c>
      <c r="AF33" s="49"/>
      <c r="AG33" s="50"/>
      <c r="AH33" s="51">
        <f t="shared" si="14"/>
        <v>2</v>
      </c>
      <c r="AI33" s="36" t="str">
        <f t="shared" si="12"/>
        <v/>
      </c>
      <c r="AJ33" s="106"/>
      <c r="AK33" s="107"/>
      <c r="AL33" s="64">
        <f t="shared" si="7"/>
        <v>2</v>
      </c>
    </row>
    <row r="34" spans="1:38" ht="16.5" customHeight="1">
      <c r="A34" s="2"/>
      <c r="B34" s="110">
        <v>22</v>
      </c>
      <c r="C34" s="111"/>
      <c r="D34" s="225"/>
      <c r="E34" s="221"/>
      <c r="F34" s="221"/>
      <c r="G34" s="221"/>
      <c r="H34" s="221"/>
      <c r="I34" s="221"/>
      <c r="J34" s="215">
        <f t="shared" si="9"/>
        <v>0</v>
      </c>
      <c r="K34" s="215"/>
      <c r="L34" s="216"/>
      <c r="M34" s="220"/>
      <c r="N34" s="221"/>
      <c r="O34" s="221"/>
      <c r="P34" s="215">
        <f t="shared" si="10"/>
        <v>1680</v>
      </c>
      <c r="Q34" s="215"/>
      <c r="R34" s="216"/>
      <c r="S34" s="204">
        <f t="shared" si="11"/>
        <v>0</v>
      </c>
      <c r="T34" s="205"/>
      <c r="U34" s="206"/>
      <c r="V34" s="218"/>
      <c r="W34" s="219"/>
      <c r="X34" s="220"/>
      <c r="Y34" s="221"/>
      <c r="Z34" s="221"/>
      <c r="AA34" s="221"/>
      <c r="AB34" s="222">
        <f t="shared" si="13"/>
        <v>0</v>
      </c>
      <c r="AC34" s="223"/>
      <c r="AD34" s="224"/>
      <c r="AE34" s="48">
        <f t="shared" si="8"/>
        <v>0</v>
      </c>
      <c r="AF34" s="49"/>
      <c r="AG34" s="50"/>
      <c r="AH34" s="51">
        <f t="shared" si="14"/>
        <v>2</v>
      </c>
      <c r="AI34" s="36" t="str">
        <f t="shared" si="12"/>
        <v/>
      </c>
      <c r="AJ34" s="106"/>
      <c r="AK34" s="107"/>
      <c r="AL34" s="64">
        <f t="shared" si="7"/>
        <v>2</v>
      </c>
    </row>
    <row r="35" spans="1:38" ht="16.5" customHeight="1">
      <c r="A35" s="2"/>
      <c r="B35" s="110">
        <v>23</v>
      </c>
      <c r="C35" s="111"/>
      <c r="D35" s="225"/>
      <c r="E35" s="221"/>
      <c r="F35" s="221"/>
      <c r="G35" s="221"/>
      <c r="H35" s="221"/>
      <c r="I35" s="221"/>
      <c r="J35" s="215">
        <f t="shared" si="9"/>
        <v>0</v>
      </c>
      <c r="K35" s="215"/>
      <c r="L35" s="216"/>
      <c r="M35" s="220"/>
      <c r="N35" s="221"/>
      <c r="O35" s="221"/>
      <c r="P35" s="215">
        <f t="shared" si="10"/>
        <v>1680</v>
      </c>
      <c r="Q35" s="215"/>
      <c r="R35" s="216"/>
      <c r="S35" s="204">
        <f t="shared" si="11"/>
        <v>0</v>
      </c>
      <c r="T35" s="205"/>
      <c r="U35" s="206"/>
      <c r="V35" s="218"/>
      <c r="W35" s="219"/>
      <c r="X35" s="220"/>
      <c r="Y35" s="221"/>
      <c r="Z35" s="221"/>
      <c r="AA35" s="221"/>
      <c r="AB35" s="222">
        <f t="shared" si="13"/>
        <v>0</v>
      </c>
      <c r="AC35" s="223"/>
      <c r="AD35" s="224"/>
      <c r="AE35" s="48">
        <f t="shared" si="8"/>
        <v>0</v>
      </c>
      <c r="AF35" s="49"/>
      <c r="AG35" s="50"/>
      <c r="AH35" s="51">
        <f t="shared" si="14"/>
        <v>2</v>
      </c>
      <c r="AI35" s="36" t="str">
        <f t="shared" si="12"/>
        <v/>
      </c>
      <c r="AJ35" s="106"/>
      <c r="AK35" s="107"/>
      <c r="AL35" s="64">
        <f t="shared" si="7"/>
        <v>2</v>
      </c>
    </row>
    <row r="36" spans="1:38" ht="16.5" customHeight="1">
      <c r="A36" s="2"/>
      <c r="B36" s="110">
        <v>24</v>
      </c>
      <c r="C36" s="111"/>
      <c r="D36" s="225"/>
      <c r="E36" s="221"/>
      <c r="F36" s="221"/>
      <c r="G36" s="221"/>
      <c r="H36" s="221"/>
      <c r="I36" s="221"/>
      <c r="J36" s="215">
        <f t="shared" si="9"/>
        <v>0</v>
      </c>
      <c r="K36" s="215"/>
      <c r="L36" s="216"/>
      <c r="M36" s="220"/>
      <c r="N36" s="221"/>
      <c r="O36" s="221"/>
      <c r="P36" s="215">
        <f t="shared" si="10"/>
        <v>1680</v>
      </c>
      <c r="Q36" s="215"/>
      <c r="R36" s="216"/>
      <c r="S36" s="204">
        <f t="shared" si="11"/>
        <v>0</v>
      </c>
      <c r="T36" s="205"/>
      <c r="U36" s="206"/>
      <c r="V36" s="218"/>
      <c r="W36" s="219"/>
      <c r="X36" s="220"/>
      <c r="Y36" s="221"/>
      <c r="Z36" s="221"/>
      <c r="AA36" s="221"/>
      <c r="AB36" s="222">
        <f t="shared" si="13"/>
        <v>0</v>
      </c>
      <c r="AC36" s="223"/>
      <c r="AD36" s="224"/>
      <c r="AE36" s="48">
        <f t="shared" si="8"/>
        <v>0</v>
      </c>
      <c r="AF36" s="49"/>
      <c r="AG36" s="50"/>
      <c r="AH36" s="51">
        <f t="shared" si="14"/>
        <v>2</v>
      </c>
      <c r="AI36" s="36" t="str">
        <f t="shared" si="12"/>
        <v/>
      </c>
      <c r="AJ36" s="106"/>
      <c r="AK36" s="107"/>
      <c r="AL36" s="64">
        <f t="shared" si="7"/>
        <v>2</v>
      </c>
    </row>
    <row r="37" spans="1:38" ht="16.5" customHeight="1">
      <c r="A37" s="2"/>
      <c r="B37" s="110">
        <v>25</v>
      </c>
      <c r="C37" s="111"/>
      <c r="D37" s="225"/>
      <c r="E37" s="221"/>
      <c r="F37" s="221"/>
      <c r="G37" s="221"/>
      <c r="H37" s="221"/>
      <c r="I37" s="221"/>
      <c r="J37" s="215">
        <f t="shared" si="9"/>
        <v>0</v>
      </c>
      <c r="K37" s="215"/>
      <c r="L37" s="216"/>
      <c r="M37" s="220"/>
      <c r="N37" s="221"/>
      <c r="O37" s="221"/>
      <c r="P37" s="215">
        <f t="shared" si="10"/>
        <v>1680</v>
      </c>
      <c r="Q37" s="215"/>
      <c r="R37" s="216"/>
      <c r="S37" s="204">
        <f t="shared" si="11"/>
        <v>0</v>
      </c>
      <c r="T37" s="205"/>
      <c r="U37" s="206"/>
      <c r="V37" s="218"/>
      <c r="W37" s="219"/>
      <c r="X37" s="220"/>
      <c r="Y37" s="221"/>
      <c r="Z37" s="221"/>
      <c r="AA37" s="221"/>
      <c r="AB37" s="222">
        <f t="shared" si="13"/>
        <v>0</v>
      </c>
      <c r="AC37" s="223"/>
      <c r="AD37" s="224"/>
      <c r="AE37" s="48">
        <f t="shared" si="8"/>
        <v>0</v>
      </c>
      <c r="AF37" s="49"/>
      <c r="AG37" s="50"/>
      <c r="AH37" s="51">
        <f t="shared" si="14"/>
        <v>2</v>
      </c>
      <c r="AI37" s="36" t="str">
        <f t="shared" si="12"/>
        <v/>
      </c>
      <c r="AJ37" s="106"/>
      <c r="AK37" s="107"/>
      <c r="AL37" s="64">
        <f t="shared" si="7"/>
        <v>2</v>
      </c>
    </row>
    <row r="38" spans="1:38" ht="16.5" customHeight="1">
      <c r="A38" s="2"/>
      <c r="B38" s="110">
        <v>26</v>
      </c>
      <c r="C38" s="111"/>
      <c r="D38" s="225"/>
      <c r="E38" s="221"/>
      <c r="F38" s="221"/>
      <c r="G38" s="221"/>
      <c r="H38" s="221"/>
      <c r="I38" s="221"/>
      <c r="J38" s="215">
        <f t="shared" si="9"/>
        <v>0</v>
      </c>
      <c r="K38" s="215"/>
      <c r="L38" s="216"/>
      <c r="M38" s="220"/>
      <c r="N38" s="221"/>
      <c r="O38" s="221"/>
      <c r="P38" s="215">
        <f t="shared" si="10"/>
        <v>1680</v>
      </c>
      <c r="Q38" s="215"/>
      <c r="R38" s="216"/>
      <c r="S38" s="204">
        <f t="shared" si="11"/>
        <v>0</v>
      </c>
      <c r="T38" s="205"/>
      <c r="U38" s="206"/>
      <c r="V38" s="218"/>
      <c r="W38" s="219"/>
      <c r="X38" s="220"/>
      <c r="Y38" s="221"/>
      <c r="Z38" s="221"/>
      <c r="AA38" s="221"/>
      <c r="AB38" s="222">
        <f t="shared" si="13"/>
        <v>0</v>
      </c>
      <c r="AC38" s="223"/>
      <c r="AD38" s="224"/>
      <c r="AE38" s="48">
        <f t="shared" si="8"/>
        <v>0</v>
      </c>
      <c r="AF38" s="49"/>
      <c r="AG38" s="50"/>
      <c r="AH38" s="51">
        <f t="shared" si="14"/>
        <v>2</v>
      </c>
      <c r="AI38" s="36" t="str">
        <f t="shared" si="12"/>
        <v/>
      </c>
      <c r="AJ38" s="106"/>
      <c r="AK38" s="107"/>
      <c r="AL38" s="64">
        <f t="shared" si="7"/>
        <v>2</v>
      </c>
    </row>
    <row r="39" spans="1:38" ht="16.5" customHeight="1">
      <c r="A39" s="2"/>
      <c r="B39" s="110">
        <v>27</v>
      </c>
      <c r="C39" s="111"/>
      <c r="D39" s="225"/>
      <c r="E39" s="221"/>
      <c r="F39" s="221"/>
      <c r="G39" s="221"/>
      <c r="H39" s="221"/>
      <c r="I39" s="221"/>
      <c r="J39" s="215">
        <f t="shared" si="9"/>
        <v>0</v>
      </c>
      <c r="K39" s="215"/>
      <c r="L39" s="216"/>
      <c r="M39" s="220"/>
      <c r="N39" s="221"/>
      <c r="O39" s="221"/>
      <c r="P39" s="215">
        <f t="shared" si="10"/>
        <v>1680</v>
      </c>
      <c r="Q39" s="215"/>
      <c r="R39" s="216"/>
      <c r="S39" s="204">
        <f t="shared" si="11"/>
        <v>0</v>
      </c>
      <c r="T39" s="205"/>
      <c r="U39" s="206"/>
      <c r="V39" s="218"/>
      <c r="W39" s="219"/>
      <c r="X39" s="220"/>
      <c r="Y39" s="221"/>
      <c r="Z39" s="221"/>
      <c r="AA39" s="221"/>
      <c r="AB39" s="222">
        <f t="shared" si="13"/>
        <v>0</v>
      </c>
      <c r="AC39" s="223"/>
      <c r="AD39" s="224"/>
      <c r="AE39" s="48">
        <f t="shared" si="8"/>
        <v>0</v>
      </c>
      <c r="AF39" s="49"/>
      <c r="AG39" s="50">
        <v>-2</v>
      </c>
      <c r="AH39" s="51">
        <f t="shared" si="14"/>
        <v>0</v>
      </c>
      <c r="AI39" s="36" t="str">
        <f t="shared" si="12"/>
        <v/>
      </c>
      <c r="AJ39" s="106"/>
      <c r="AK39" s="107"/>
      <c r="AL39" s="64">
        <f t="shared" si="7"/>
        <v>0</v>
      </c>
    </row>
    <row r="40" spans="1:38" ht="16.5" customHeight="1">
      <c r="A40" s="2"/>
      <c r="B40" s="110">
        <v>28</v>
      </c>
      <c r="C40" s="111"/>
      <c r="D40" s="225"/>
      <c r="E40" s="221"/>
      <c r="F40" s="221"/>
      <c r="G40" s="221"/>
      <c r="H40" s="221"/>
      <c r="I40" s="221"/>
      <c r="J40" s="215">
        <f t="shared" si="9"/>
        <v>0</v>
      </c>
      <c r="K40" s="215"/>
      <c r="L40" s="216"/>
      <c r="M40" s="220"/>
      <c r="N40" s="221"/>
      <c r="O40" s="221"/>
      <c r="P40" s="215">
        <f t="shared" si="10"/>
        <v>1680</v>
      </c>
      <c r="Q40" s="215"/>
      <c r="R40" s="216"/>
      <c r="S40" s="204">
        <f t="shared" si="11"/>
        <v>0</v>
      </c>
      <c r="T40" s="205"/>
      <c r="U40" s="206"/>
      <c r="V40" s="218"/>
      <c r="W40" s="219"/>
      <c r="X40" s="220"/>
      <c r="Y40" s="221"/>
      <c r="Z40" s="221"/>
      <c r="AA40" s="221"/>
      <c r="AB40" s="222">
        <f t="shared" si="13"/>
        <v>0</v>
      </c>
      <c r="AC40" s="223"/>
      <c r="AD40" s="224"/>
      <c r="AE40" s="48">
        <f t="shared" si="8"/>
        <v>0</v>
      </c>
      <c r="AF40" s="49"/>
      <c r="AG40" s="50"/>
      <c r="AH40" s="51">
        <f t="shared" si="14"/>
        <v>0</v>
      </c>
      <c r="AI40" s="36" t="str">
        <f t="shared" si="12"/>
        <v/>
      </c>
      <c r="AJ40" s="106"/>
      <c r="AK40" s="107"/>
      <c r="AL40" s="64">
        <f t="shared" si="7"/>
        <v>0</v>
      </c>
    </row>
    <row r="41" spans="1:38" ht="16.5" customHeight="1">
      <c r="A41" s="2"/>
      <c r="B41" s="110">
        <v>29</v>
      </c>
      <c r="C41" s="111"/>
      <c r="D41" s="225"/>
      <c r="E41" s="221"/>
      <c r="F41" s="221"/>
      <c r="G41" s="221"/>
      <c r="H41" s="221"/>
      <c r="I41" s="221"/>
      <c r="J41" s="215">
        <f t="shared" si="9"/>
        <v>0</v>
      </c>
      <c r="K41" s="215"/>
      <c r="L41" s="216"/>
      <c r="M41" s="220"/>
      <c r="N41" s="221"/>
      <c r="O41" s="221"/>
      <c r="P41" s="215">
        <f t="shared" si="10"/>
        <v>1680</v>
      </c>
      <c r="Q41" s="215"/>
      <c r="R41" s="216"/>
      <c r="S41" s="204">
        <f t="shared" si="11"/>
        <v>0</v>
      </c>
      <c r="T41" s="205"/>
      <c r="U41" s="206"/>
      <c r="V41" s="218"/>
      <c r="W41" s="219"/>
      <c r="X41" s="220"/>
      <c r="Y41" s="221"/>
      <c r="Z41" s="221"/>
      <c r="AA41" s="221"/>
      <c r="AB41" s="222">
        <f t="shared" si="13"/>
        <v>0</v>
      </c>
      <c r="AC41" s="223"/>
      <c r="AD41" s="224"/>
      <c r="AE41" s="48">
        <f t="shared" si="8"/>
        <v>0</v>
      </c>
      <c r="AF41" s="49"/>
      <c r="AG41" s="50"/>
      <c r="AH41" s="51">
        <f t="shared" si="14"/>
        <v>0</v>
      </c>
      <c r="AI41" s="36" t="str">
        <f t="shared" si="12"/>
        <v/>
      </c>
      <c r="AJ41" s="106"/>
      <c r="AK41" s="107"/>
      <c r="AL41" s="64">
        <f t="shared" si="7"/>
        <v>0</v>
      </c>
    </row>
    <row r="42" spans="1:38" ht="16.5" customHeight="1">
      <c r="A42" s="2"/>
      <c r="B42" s="110">
        <v>30</v>
      </c>
      <c r="C42" s="111"/>
      <c r="D42" s="225"/>
      <c r="E42" s="221"/>
      <c r="F42" s="221"/>
      <c r="G42" s="221"/>
      <c r="H42" s="221"/>
      <c r="I42" s="221"/>
      <c r="J42" s="215">
        <f t="shared" si="9"/>
        <v>0</v>
      </c>
      <c r="K42" s="215"/>
      <c r="L42" s="216"/>
      <c r="M42" s="220"/>
      <c r="N42" s="221"/>
      <c r="O42" s="221"/>
      <c r="P42" s="215">
        <f t="shared" si="10"/>
        <v>1680</v>
      </c>
      <c r="Q42" s="215"/>
      <c r="R42" s="216"/>
      <c r="S42" s="204">
        <f t="shared" si="11"/>
        <v>0</v>
      </c>
      <c r="T42" s="205"/>
      <c r="U42" s="206"/>
      <c r="V42" s="218"/>
      <c r="W42" s="219"/>
      <c r="X42" s="220"/>
      <c r="Y42" s="221"/>
      <c r="Z42" s="221"/>
      <c r="AA42" s="221"/>
      <c r="AB42" s="222">
        <f t="shared" si="13"/>
        <v>0</v>
      </c>
      <c r="AC42" s="223"/>
      <c r="AD42" s="224"/>
      <c r="AE42" s="48">
        <f t="shared" si="8"/>
        <v>0</v>
      </c>
      <c r="AF42" s="49"/>
      <c r="AG42" s="50"/>
      <c r="AH42" s="51">
        <f t="shared" si="14"/>
        <v>0</v>
      </c>
      <c r="AI42" s="36" t="str">
        <f t="shared" si="12"/>
        <v/>
      </c>
      <c r="AJ42" s="106"/>
      <c r="AK42" s="107"/>
      <c r="AL42" s="64">
        <f t="shared" si="7"/>
        <v>0</v>
      </c>
    </row>
    <row r="43" spans="1:38" ht="16.5" customHeight="1" thickBot="1">
      <c r="A43" s="2"/>
      <c r="B43" s="80">
        <v>31</v>
      </c>
      <c r="C43" s="81"/>
      <c r="D43" s="214"/>
      <c r="E43" s="210"/>
      <c r="F43" s="210"/>
      <c r="G43" s="210"/>
      <c r="H43" s="210"/>
      <c r="I43" s="210"/>
      <c r="J43" s="215">
        <f t="shared" si="9"/>
        <v>0</v>
      </c>
      <c r="K43" s="215"/>
      <c r="L43" s="216"/>
      <c r="M43" s="217"/>
      <c r="N43" s="210"/>
      <c r="O43" s="210"/>
      <c r="P43" s="215">
        <f t="shared" si="10"/>
        <v>1680</v>
      </c>
      <c r="Q43" s="215"/>
      <c r="R43" s="216"/>
      <c r="S43" s="204">
        <f t="shared" si="11"/>
        <v>0</v>
      </c>
      <c r="T43" s="205"/>
      <c r="U43" s="206"/>
      <c r="V43" s="207"/>
      <c r="W43" s="208"/>
      <c r="X43" s="209"/>
      <c r="Y43" s="210"/>
      <c r="Z43" s="210"/>
      <c r="AA43" s="210"/>
      <c r="AB43" s="211">
        <f t="shared" si="13"/>
        <v>0</v>
      </c>
      <c r="AC43" s="212"/>
      <c r="AD43" s="213"/>
      <c r="AE43" s="52">
        <f t="shared" si="8"/>
        <v>0</v>
      </c>
      <c r="AF43" s="53"/>
      <c r="AG43" s="54"/>
      <c r="AH43" s="55">
        <f>AE43+AH42+AF43+AG43</f>
        <v>0</v>
      </c>
      <c r="AI43" s="36" t="str">
        <f t="shared" si="12"/>
        <v/>
      </c>
      <c r="AJ43" s="108"/>
      <c r="AK43" s="109"/>
      <c r="AL43" s="64">
        <f t="shared" si="7"/>
        <v>0</v>
      </c>
    </row>
    <row r="44" spans="1:38" ht="16.5" customHeight="1" thickBot="1">
      <c r="A44" s="2"/>
      <c r="B44" s="74" t="s">
        <v>17</v>
      </c>
      <c r="C44" s="75"/>
      <c r="D44" s="199">
        <f>SUM(D28:F43)</f>
        <v>0</v>
      </c>
      <c r="E44" s="197"/>
      <c r="F44" s="197"/>
      <c r="G44" s="197">
        <f>SUM(G28:I43)</f>
        <v>0</v>
      </c>
      <c r="H44" s="197"/>
      <c r="I44" s="197"/>
      <c r="J44" s="197">
        <f>J43</f>
        <v>0</v>
      </c>
      <c r="K44" s="197"/>
      <c r="L44" s="198"/>
      <c r="M44" s="202">
        <f>SUM(M28:O43)</f>
        <v>0</v>
      </c>
      <c r="N44" s="197"/>
      <c r="O44" s="197"/>
      <c r="P44" s="197">
        <f>P43</f>
        <v>1680</v>
      </c>
      <c r="Q44" s="197"/>
      <c r="R44" s="198"/>
      <c r="S44" s="199">
        <f>SUM(S28:U43)</f>
        <v>0</v>
      </c>
      <c r="T44" s="197"/>
      <c r="U44" s="197"/>
      <c r="V44" s="200">
        <f>SUM(V28:X43)</f>
        <v>0</v>
      </c>
      <c r="W44" s="201"/>
      <c r="X44" s="202"/>
      <c r="Y44" s="202">
        <f>SUM(Y28:AA43)</f>
        <v>450</v>
      </c>
      <c r="Z44" s="197"/>
      <c r="AA44" s="197"/>
      <c r="AB44" s="200">
        <f>AB43</f>
        <v>0</v>
      </c>
      <c r="AC44" s="201"/>
      <c r="AD44" s="203"/>
      <c r="AE44" s="56">
        <f>SUM(AE28:AE43)</f>
        <v>0</v>
      </c>
      <c r="AF44" s="57">
        <f>SUM(AF28:AF43)</f>
        <v>-3</v>
      </c>
      <c r="AG44" s="58">
        <f>SUM(AG28:AG43)</f>
        <v>-2</v>
      </c>
      <c r="AH44" s="58">
        <f>AE44+AF44+AG44</f>
        <v>-5</v>
      </c>
      <c r="AI44" s="37" t="str">
        <f>IFERROR((AVERAGE(AI28:AI43)),"")</f>
        <v/>
      </c>
      <c r="AJ44" s="72"/>
      <c r="AK44" s="73"/>
      <c r="AL44" s="65"/>
    </row>
    <row r="45" spans="1:38" ht="16.5" customHeight="1" thickBot="1">
      <c r="A45" s="2"/>
      <c r="B45" s="103" t="s">
        <v>18</v>
      </c>
      <c r="C45" s="104"/>
      <c r="D45" s="193">
        <f>SUM(D44,D27)</f>
        <v>0</v>
      </c>
      <c r="E45" s="194"/>
      <c r="F45" s="194"/>
      <c r="G45" s="194">
        <f>SUM(G44,G27)</f>
        <v>0</v>
      </c>
      <c r="H45" s="194"/>
      <c r="I45" s="194"/>
      <c r="J45" s="194">
        <f>J44</f>
        <v>0</v>
      </c>
      <c r="K45" s="194"/>
      <c r="L45" s="195"/>
      <c r="M45" s="196">
        <f>SUM(M27,M44)</f>
        <v>1500</v>
      </c>
      <c r="N45" s="194"/>
      <c r="O45" s="194"/>
      <c r="P45" s="194">
        <f>P44</f>
        <v>1680</v>
      </c>
      <c r="Q45" s="194"/>
      <c r="R45" s="195"/>
      <c r="S45" s="193">
        <f>SUM(S27,S44)</f>
        <v>1355</v>
      </c>
      <c r="T45" s="194"/>
      <c r="U45" s="194"/>
      <c r="V45" s="200">
        <f>SUM(V27,V44)</f>
        <v>1360</v>
      </c>
      <c r="W45" s="201"/>
      <c r="X45" s="202"/>
      <c r="Y45" s="196">
        <f>SUM(Y27,Y44)</f>
        <v>2400</v>
      </c>
      <c r="Z45" s="194"/>
      <c r="AA45" s="194"/>
      <c r="AB45" s="200">
        <f>AB44</f>
        <v>0</v>
      </c>
      <c r="AC45" s="201"/>
      <c r="AD45" s="203"/>
      <c r="AE45" s="59">
        <f>SUM(AE27,AE44)</f>
        <v>5</v>
      </c>
      <c r="AF45" s="60">
        <f>SUM(AF27,AF44)</f>
        <v>-3</v>
      </c>
      <c r="AG45" s="61">
        <f>SUM(AG27,AG44)</f>
        <v>-2</v>
      </c>
      <c r="AH45" s="61">
        <f>SUM(AH27,AH44)</f>
        <v>0</v>
      </c>
      <c r="AI45" s="38">
        <f>IFERROR(AVERAGE(AI27,AI44),"")</f>
        <v>0.90725</v>
      </c>
      <c r="AJ45" s="72"/>
      <c r="AK45" s="73"/>
      <c r="AL45" s="66"/>
    </row>
    <row r="46" spans="1:38" ht="35.25" customHeight="1" thickBot="1">
      <c r="AE46" s="33"/>
      <c r="AH46" s="33"/>
    </row>
    <row r="47" spans="1:38" ht="19.5" thickBot="1">
      <c r="A47" s="2"/>
      <c r="B47" s="179" t="s">
        <v>1</v>
      </c>
      <c r="C47" s="180"/>
      <c r="D47" s="11">
        <v>7</v>
      </c>
      <c r="E47" s="11" t="s">
        <v>2</v>
      </c>
      <c r="F47" s="11">
        <v>2</v>
      </c>
      <c r="G47" s="181" t="s">
        <v>5</v>
      </c>
      <c r="H47" s="182"/>
      <c r="I47" s="183" t="s">
        <v>30</v>
      </c>
      <c r="J47" s="184"/>
      <c r="K47" s="184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8" ht="18.75" customHeight="1">
      <c r="A48" s="2"/>
      <c r="B48" s="185"/>
      <c r="C48" s="186"/>
      <c r="D48" s="185" t="s">
        <v>6</v>
      </c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8"/>
      <c r="S48" s="189" t="s">
        <v>7</v>
      </c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6"/>
      <c r="AE48" s="190" t="s">
        <v>25</v>
      </c>
      <c r="AF48" s="191"/>
      <c r="AG48" s="191"/>
      <c r="AH48" s="191"/>
      <c r="AI48" s="191"/>
      <c r="AJ48" s="191"/>
      <c r="AK48" s="192"/>
    </row>
    <row r="49" spans="1:38" ht="15" customHeight="1">
      <c r="A49" s="2"/>
      <c r="B49" s="167" t="s">
        <v>3</v>
      </c>
      <c r="C49" s="168"/>
      <c r="D49" s="170" t="s">
        <v>8</v>
      </c>
      <c r="E49" s="171"/>
      <c r="F49" s="171"/>
      <c r="G49" s="174" t="s">
        <v>9</v>
      </c>
      <c r="H49" s="171"/>
      <c r="I49" s="171"/>
      <c r="J49" s="174" t="s">
        <v>10</v>
      </c>
      <c r="K49" s="171"/>
      <c r="L49" s="175"/>
      <c r="M49" s="177" t="s">
        <v>11</v>
      </c>
      <c r="N49" s="171"/>
      <c r="O49" s="171"/>
      <c r="P49" s="174" t="s">
        <v>12</v>
      </c>
      <c r="Q49" s="171"/>
      <c r="R49" s="175"/>
      <c r="S49" s="177" t="s">
        <v>20</v>
      </c>
      <c r="T49" s="171"/>
      <c r="U49" s="171"/>
      <c r="V49" s="174" t="s">
        <v>19</v>
      </c>
      <c r="W49" s="171"/>
      <c r="X49" s="171"/>
      <c r="Y49" s="174" t="s">
        <v>13</v>
      </c>
      <c r="Z49" s="171"/>
      <c r="AA49" s="171"/>
      <c r="AB49" s="147" t="s">
        <v>14</v>
      </c>
      <c r="AC49" s="148"/>
      <c r="AD49" s="149"/>
      <c r="AE49" s="153" t="s">
        <v>21</v>
      </c>
      <c r="AF49" s="155" t="s">
        <v>23</v>
      </c>
      <c r="AG49" s="157" t="s">
        <v>32</v>
      </c>
      <c r="AH49" s="155" t="s">
        <v>24</v>
      </c>
      <c r="AI49" s="159" t="s">
        <v>22</v>
      </c>
      <c r="AJ49" s="161" t="s">
        <v>31</v>
      </c>
      <c r="AK49" s="162"/>
    </row>
    <row r="50" spans="1:38" ht="15" customHeight="1" thickBot="1">
      <c r="A50" s="2"/>
      <c r="B50" s="169"/>
      <c r="C50" s="161"/>
      <c r="D50" s="172"/>
      <c r="E50" s="173"/>
      <c r="F50" s="173"/>
      <c r="G50" s="173"/>
      <c r="H50" s="173"/>
      <c r="I50" s="173"/>
      <c r="J50" s="173"/>
      <c r="K50" s="173"/>
      <c r="L50" s="176"/>
      <c r="M50" s="178"/>
      <c r="N50" s="173"/>
      <c r="O50" s="173"/>
      <c r="P50" s="173"/>
      <c r="Q50" s="173"/>
      <c r="R50" s="176"/>
      <c r="S50" s="178"/>
      <c r="T50" s="173"/>
      <c r="U50" s="173"/>
      <c r="V50" s="173"/>
      <c r="W50" s="173"/>
      <c r="X50" s="173"/>
      <c r="Y50" s="173"/>
      <c r="Z50" s="173"/>
      <c r="AA50" s="173"/>
      <c r="AB50" s="150"/>
      <c r="AC50" s="151"/>
      <c r="AD50" s="152"/>
      <c r="AE50" s="154"/>
      <c r="AF50" s="156"/>
      <c r="AG50" s="158"/>
      <c r="AH50" s="156"/>
      <c r="AI50" s="160"/>
      <c r="AJ50" s="163"/>
      <c r="AK50" s="164"/>
      <c r="AL50" s="63" t="s">
        <v>34</v>
      </c>
    </row>
    <row r="51" spans="1:38" ht="16.5" customHeight="1" thickBot="1">
      <c r="A51" s="2"/>
      <c r="B51" s="142" t="s">
        <v>15</v>
      </c>
      <c r="C51" s="143"/>
      <c r="D51" s="144"/>
      <c r="E51" s="136"/>
      <c r="F51" s="136"/>
      <c r="G51" s="136"/>
      <c r="H51" s="136"/>
      <c r="I51" s="136"/>
      <c r="J51" s="145">
        <f>J43</f>
        <v>0</v>
      </c>
      <c r="K51" s="145"/>
      <c r="L51" s="146"/>
      <c r="M51" s="135"/>
      <c r="N51" s="136"/>
      <c r="O51" s="136"/>
      <c r="P51" s="145">
        <f>P43</f>
        <v>1680</v>
      </c>
      <c r="Q51" s="145"/>
      <c r="R51" s="146"/>
      <c r="S51" s="135"/>
      <c r="T51" s="136"/>
      <c r="U51" s="136"/>
      <c r="V51" s="137"/>
      <c r="W51" s="138"/>
      <c r="X51" s="135"/>
      <c r="Y51" s="136"/>
      <c r="Z51" s="136"/>
      <c r="AA51" s="136"/>
      <c r="AB51" s="139">
        <f>AB43</f>
        <v>0</v>
      </c>
      <c r="AC51" s="140"/>
      <c r="AD51" s="141"/>
      <c r="AE51" s="12"/>
      <c r="AF51" s="13"/>
      <c r="AG51" s="14"/>
      <c r="AH51" s="1">
        <f>AH43</f>
        <v>0</v>
      </c>
      <c r="AI51" s="35"/>
      <c r="AJ51" s="165"/>
      <c r="AK51" s="166"/>
      <c r="AL51" s="64">
        <f>AB51+AH51</f>
        <v>0</v>
      </c>
    </row>
    <row r="52" spans="1:38" ht="16.5" customHeight="1">
      <c r="A52" s="2"/>
      <c r="B52" s="128">
        <v>1</v>
      </c>
      <c r="C52" s="129"/>
      <c r="D52" s="130"/>
      <c r="E52" s="122"/>
      <c r="F52" s="122"/>
      <c r="G52" s="122"/>
      <c r="H52" s="122"/>
      <c r="I52" s="122"/>
      <c r="J52" s="84">
        <f>J51+D52-G52</f>
        <v>0</v>
      </c>
      <c r="K52" s="84"/>
      <c r="L52" s="85"/>
      <c r="M52" s="131"/>
      <c r="N52" s="122"/>
      <c r="O52" s="122"/>
      <c r="P52" s="84">
        <f>P51+G52-M52</f>
        <v>1680</v>
      </c>
      <c r="Q52" s="84"/>
      <c r="R52" s="85"/>
      <c r="S52" s="132">
        <f>ROUNDUP(M52*0.903,0)</f>
        <v>0</v>
      </c>
      <c r="T52" s="124"/>
      <c r="U52" s="133"/>
      <c r="V52" s="119"/>
      <c r="W52" s="120"/>
      <c r="X52" s="121"/>
      <c r="Y52" s="134"/>
      <c r="Z52" s="134"/>
      <c r="AA52" s="134"/>
      <c r="AB52" s="123">
        <f>AB51+S52-Y52-AF52</f>
        <v>0</v>
      </c>
      <c r="AC52" s="124"/>
      <c r="AD52" s="125"/>
      <c r="AE52" s="15">
        <f>V52-S52</f>
        <v>0</v>
      </c>
      <c r="AF52" s="16"/>
      <c r="AG52" s="17"/>
      <c r="AH52" s="18">
        <f>AH51+AE52+AF52+AG52</f>
        <v>0</v>
      </c>
      <c r="AI52" s="36" t="str">
        <f>IFERROR((ROUNDUP((V52/M52),4)),"")</f>
        <v/>
      </c>
      <c r="AJ52" s="126"/>
      <c r="AK52" s="127"/>
      <c r="AL52" s="64">
        <f>AB52+AH52</f>
        <v>0</v>
      </c>
    </row>
    <row r="53" spans="1:38" ht="16.5" customHeight="1">
      <c r="A53" s="2"/>
      <c r="B53" s="110">
        <v>2</v>
      </c>
      <c r="C53" s="111"/>
      <c r="D53" s="112"/>
      <c r="E53" s="93"/>
      <c r="F53" s="93"/>
      <c r="G53" s="93"/>
      <c r="H53" s="93"/>
      <c r="I53" s="93"/>
      <c r="J53" s="84">
        <f t="shared" ref="J53:J66" si="15">J52+D53-G53</f>
        <v>0</v>
      </c>
      <c r="K53" s="84"/>
      <c r="L53" s="85"/>
      <c r="M53" s="92"/>
      <c r="N53" s="93"/>
      <c r="O53" s="93"/>
      <c r="P53" s="84">
        <f t="shared" ref="P53:P65" si="16">P52+G53-M53</f>
        <v>1680</v>
      </c>
      <c r="Q53" s="84"/>
      <c r="R53" s="85"/>
      <c r="S53" s="87">
        <f t="shared" ref="S53:S66" si="17">ROUNDUP(M53*0.903,0)</f>
        <v>0</v>
      </c>
      <c r="T53" s="88"/>
      <c r="U53" s="89"/>
      <c r="V53" s="90"/>
      <c r="W53" s="91"/>
      <c r="X53" s="92"/>
      <c r="Y53" s="93"/>
      <c r="Z53" s="93"/>
      <c r="AA53" s="93"/>
      <c r="AB53" s="94">
        <f t="shared" ref="AB53:AB66" si="18">AB52+S53-Y53-AF53</f>
        <v>0</v>
      </c>
      <c r="AC53" s="95"/>
      <c r="AD53" s="96"/>
      <c r="AE53" s="19">
        <f t="shared" ref="AE53:AE54" si="19">V53-S53</f>
        <v>0</v>
      </c>
      <c r="AF53" s="20"/>
      <c r="AG53" s="21"/>
      <c r="AH53" s="22">
        <f t="shared" ref="AH53:AH66" si="20">AH52+AE53+AF53+AG53</f>
        <v>0</v>
      </c>
      <c r="AI53" s="36" t="str">
        <f t="shared" ref="AI53:AI66" si="21">IFERROR((ROUNDUP((V53/M53),4)),"")</f>
        <v/>
      </c>
      <c r="AJ53" s="106"/>
      <c r="AK53" s="107"/>
      <c r="AL53" s="64">
        <f t="shared" ref="AL53:AL83" si="22">AB53+AH53</f>
        <v>0</v>
      </c>
    </row>
    <row r="54" spans="1:38" ht="16.5" customHeight="1">
      <c r="A54" s="2"/>
      <c r="B54" s="110">
        <v>3</v>
      </c>
      <c r="C54" s="111"/>
      <c r="D54" s="112"/>
      <c r="E54" s="93"/>
      <c r="F54" s="93"/>
      <c r="G54" s="93"/>
      <c r="H54" s="93"/>
      <c r="I54" s="93"/>
      <c r="J54" s="84">
        <f t="shared" si="15"/>
        <v>0</v>
      </c>
      <c r="K54" s="84"/>
      <c r="L54" s="85"/>
      <c r="M54" s="92"/>
      <c r="N54" s="93"/>
      <c r="O54" s="93"/>
      <c r="P54" s="84">
        <f t="shared" si="16"/>
        <v>1680</v>
      </c>
      <c r="Q54" s="84"/>
      <c r="R54" s="85"/>
      <c r="S54" s="87">
        <f t="shared" si="17"/>
        <v>0</v>
      </c>
      <c r="T54" s="88"/>
      <c r="U54" s="89"/>
      <c r="V54" s="90"/>
      <c r="W54" s="91"/>
      <c r="X54" s="92"/>
      <c r="Y54" s="93"/>
      <c r="Z54" s="93"/>
      <c r="AA54" s="93"/>
      <c r="AB54" s="94">
        <f t="shared" si="18"/>
        <v>0</v>
      </c>
      <c r="AC54" s="95"/>
      <c r="AD54" s="96"/>
      <c r="AE54" s="19">
        <f t="shared" si="19"/>
        <v>0</v>
      </c>
      <c r="AF54" s="20"/>
      <c r="AG54" s="21"/>
      <c r="AH54" s="22">
        <f t="shared" si="20"/>
        <v>0</v>
      </c>
      <c r="AI54" s="36" t="str">
        <f t="shared" si="21"/>
        <v/>
      </c>
      <c r="AJ54" s="106"/>
      <c r="AK54" s="107"/>
      <c r="AL54" s="64">
        <f t="shared" si="22"/>
        <v>0</v>
      </c>
    </row>
    <row r="55" spans="1:38" ht="16.5" customHeight="1">
      <c r="A55" s="2"/>
      <c r="B55" s="110">
        <v>4</v>
      </c>
      <c r="C55" s="111"/>
      <c r="D55" s="112"/>
      <c r="E55" s="93"/>
      <c r="F55" s="93"/>
      <c r="G55" s="93"/>
      <c r="H55" s="93"/>
      <c r="I55" s="93"/>
      <c r="J55" s="84">
        <f t="shared" si="15"/>
        <v>0</v>
      </c>
      <c r="K55" s="84"/>
      <c r="L55" s="85"/>
      <c r="M55" s="92"/>
      <c r="N55" s="93"/>
      <c r="O55" s="93"/>
      <c r="P55" s="84">
        <f t="shared" si="16"/>
        <v>1680</v>
      </c>
      <c r="Q55" s="84"/>
      <c r="R55" s="85"/>
      <c r="S55" s="87">
        <f t="shared" si="17"/>
        <v>0</v>
      </c>
      <c r="T55" s="88"/>
      <c r="U55" s="89"/>
      <c r="V55" s="90"/>
      <c r="W55" s="91"/>
      <c r="X55" s="92"/>
      <c r="Y55" s="93"/>
      <c r="Z55" s="93"/>
      <c r="AA55" s="93"/>
      <c r="AB55" s="94">
        <f t="shared" si="18"/>
        <v>0</v>
      </c>
      <c r="AC55" s="95"/>
      <c r="AD55" s="96"/>
      <c r="AE55" s="19">
        <f>V55-S55</f>
        <v>0</v>
      </c>
      <c r="AF55" s="20"/>
      <c r="AG55" s="21"/>
      <c r="AH55" s="22">
        <f t="shared" si="20"/>
        <v>0</v>
      </c>
      <c r="AI55" s="36" t="str">
        <f t="shared" si="21"/>
        <v/>
      </c>
      <c r="AJ55" s="106"/>
      <c r="AK55" s="107"/>
      <c r="AL55" s="64">
        <f t="shared" si="22"/>
        <v>0</v>
      </c>
    </row>
    <row r="56" spans="1:38" ht="16.5" customHeight="1">
      <c r="A56" s="2"/>
      <c r="B56" s="110">
        <v>5</v>
      </c>
      <c r="C56" s="111"/>
      <c r="D56" s="112"/>
      <c r="E56" s="93"/>
      <c r="F56" s="93"/>
      <c r="G56" s="93"/>
      <c r="H56" s="93"/>
      <c r="I56" s="93"/>
      <c r="J56" s="84">
        <f t="shared" si="15"/>
        <v>0</v>
      </c>
      <c r="K56" s="84"/>
      <c r="L56" s="85"/>
      <c r="M56" s="92"/>
      <c r="N56" s="93"/>
      <c r="O56" s="93"/>
      <c r="P56" s="84">
        <f t="shared" si="16"/>
        <v>1680</v>
      </c>
      <c r="Q56" s="84"/>
      <c r="R56" s="85"/>
      <c r="S56" s="87">
        <f t="shared" si="17"/>
        <v>0</v>
      </c>
      <c r="T56" s="88"/>
      <c r="U56" s="89"/>
      <c r="V56" s="90"/>
      <c r="W56" s="91"/>
      <c r="X56" s="92"/>
      <c r="Y56" s="93"/>
      <c r="Z56" s="93"/>
      <c r="AA56" s="93"/>
      <c r="AB56" s="94">
        <f t="shared" si="18"/>
        <v>0</v>
      </c>
      <c r="AC56" s="95"/>
      <c r="AD56" s="96"/>
      <c r="AE56" s="19">
        <f t="shared" ref="AE56:AE66" si="23">V56-S56</f>
        <v>0</v>
      </c>
      <c r="AF56" s="20"/>
      <c r="AG56" s="21"/>
      <c r="AH56" s="22">
        <f t="shared" si="20"/>
        <v>0</v>
      </c>
      <c r="AI56" s="36" t="str">
        <f t="shared" si="21"/>
        <v/>
      </c>
      <c r="AJ56" s="106"/>
      <c r="AK56" s="107"/>
      <c r="AL56" s="64">
        <f t="shared" si="22"/>
        <v>0</v>
      </c>
    </row>
    <row r="57" spans="1:38" ht="16.5" customHeight="1">
      <c r="A57" s="2"/>
      <c r="B57" s="110">
        <v>6</v>
      </c>
      <c r="C57" s="111"/>
      <c r="D57" s="112"/>
      <c r="E57" s="93"/>
      <c r="F57" s="93"/>
      <c r="G57" s="93"/>
      <c r="H57" s="93"/>
      <c r="I57" s="93"/>
      <c r="J57" s="84">
        <f t="shared" si="15"/>
        <v>0</v>
      </c>
      <c r="K57" s="84"/>
      <c r="L57" s="85"/>
      <c r="M57" s="92"/>
      <c r="N57" s="93"/>
      <c r="O57" s="93"/>
      <c r="P57" s="84">
        <f t="shared" si="16"/>
        <v>1680</v>
      </c>
      <c r="Q57" s="84"/>
      <c r="R57" s="85"/>
      <c r="S57" s="87">
        <f t="shared" si="17"/>
        <v>0</v>
      </c>
      <c r="T57" s="88"/>
      <c r="U57" s="89"/>
      <c r="V57" s="90"/>
      <c r="W57" s="91"/>
      <c r="X57" s="92"/>
      <c r="Y57" s="93"/>
      <c r="Z57" s="93"/>
      <c r="AA57" s="93"/>
      <c r="AB57" s="94">
        <f t="shared" si="18"/>
        <v>0</v>
      </c>
      <c r="AC57" s="95"/>
      <c r="AD57" s="96"/>
      <c r="AE57" s="19">
        <f t="shared" si="23"/>
        <v>0</v>
      </c>
      <c r="AF57" s="20"/>
      <c r="AG57" s="21"/>
      <c r="AH57" s="22">
        <f t="shared" si="20"/>
        <v>0</v>
      </c>
      <c r="AI57" s="36" t="str">
        <f t="shared" si="21"/>
        <v/>
      </c>
      <c r="AJ57" s="106"/>
      <c r="AK57" s="107"/>
      <c r="AL57" s="64">
        <f t="shared" si="22"/>
        <v>0</v>
      </c>
    </row>
    <row r="58" spans="1:38" ht="16.5" customHeight="1">
      <c r="A58" s="2"/>
      <c r="B58" s="110">
        <v>7</v>
      </c>
      <c r="C58" s="111"/>
      <c r="D58" s="112"/>
      <c r="E58" s="93"/>
      <c r="F58" s="93"/>
      <c r="G58" s="93"/>
      <c r="H58" s="93"/>
      <c r="I58" s="93"/>
      <c r="J58" s="84">
        <f t="shared" si="15"/>
        <v>0</v>
      </c>
      <c r="K58" s="84"/>
      <c r="L58" s="85"/>
      <c r="M58" s="92"/>
      <c r="N58" s="93"/>
      <c r="O58" s="93"/>
      <c r="P58" s="84">
        <f t="shared" si="16"/>
        <v>1680</v>
      </c>
      <c r="Q58" s="84"/>
      <c r="R58" s="85"/>
      <c r="S58" s="87">
        <f t="shared" si="17"/>
        <v>0</v>
      </c>
      <c r="T58" s="88"/>
      <c r="U58" s="89"/>
      <c r="V58" s="90"/>
      <c r="W58" s="91"/>
      <c r="X58" s="92"/>
      <c r="Y58" s="93"/>
      <c r="Z58" s="93"/>
      <c r="AA58" s="93"/>
      <c r="AB58" s="94">
        <f t="shared" si="18"/>
        <v>0</v>
      </c>
      <c r="AC58" s="95"/>
      <c r="AD58" s="96"/>
      <c r="AE58" s="19">
        <f t="shared" si="23"/>
        <v>0</v>
      </c>
      <c r="AF58" s="20"/>
      <c r="AG58" s="21"/>
      <c r="AH58" s="22">
        <f t="shared" si="20"/>
        <v>0</v>
      </c>
      <c r="AI58" s="36" t="str">
        <f t="shared" si="21"/>
        <v/>
      </c>
      <c r="AJ58" s="106"/>
      <c r="AK58" s="107"/>
      <c r="AL58" s="64">
        <f t="shared" si="22"/>
        <v>0</v>
      </c>
    </row>
    <row r="59" spans="1:38" ht="16.5" customHeight="1">
      <c r="A59" s="2"/>
      <c r="B59" s="110">
        <v>8</v>
      </c>
      <c r="C59" s="111"/>
      <c r="D59" s="112"/>
      <c r="E59" s="93"/>
      <c r="F59" s="93"/>
      <c r="G59" s="93"/>
      <c r="H59" s="93"/>
      <c r="I59" s="93"/>
      <c r="J59" s="84">
        <f t="shared" si="15"/>
        <v>0</v>
      </c>
      <c r="K59" s="84"/>
      <c r="L59" s="85"/>
      <c r="M59" s="92"/>
      <c r="N59" s="93"/>
      <c r="O59" s="93"/>
      <c r="P59" s="84">
        <f t="shared" si="16"/>
        <v>1680</v>
      </c>
      <c r="Q59" s="84"/>
      <c r="R59" s="85"/>
      <c r="S59" s="87">
        <f t="shared" si="17"/>
        <v>0</v>
      </c>
      <c r="T59" s="88"/>
      <c r="U59" s="89"/>
      <c r="V59" s="90"/>
      <c r="W59" s="91"/>
      <c r="X59" s="92"/>
      <c r="Y59" s="93"/>
      <c r="Z59" s="93"/>
      <c r="AA59" s="93"/>
      <c r="AB59" s="94">
        <f t="shared" si="18"/>
        <v>0</v>
      </c>
      <c r="AC59" s="95"/>
      <c r="AD59" s="96"/>
      <c r="AE59" s="19">
        <f t="shared" si="23"/>
        <v>0</v>
      </c>
      <c r="AF59" s="20"/>
      <c r="AG59" s="21"/>
      <c r="AH59" s="22">
        <f t="shared" si="20"/>
        <v>0</v>
      </c>
      <c r="AI59" s="36" t="str">
        <f t="shared" si="21"/>
        <v/>
      </c>
      <c r="AJ59" s="106"/>
      <c r="AK59" s="107"/>
      <c r="AL59" s="64">
        <f t="shared" si="22"/>
        <v>0</v>
      </c>
    </row>
    <row r="60" spans="1:38" ht="16.5" customHeight="1">
      <c r="A60" s="2"/>
      <c r="B60" s="110">
        <v>9</v>
      </c>
      <c r="C60" s="111"/>
      <c r="D60" s="112"/>
      <c r="E60" s="93"/>
      <c r="F60" s="93"/>
      <c r="G60" s="93"/>
      <c r="H60" s="93"/>
      <c r="I60" s="93"/>
      <c r="J60" s="84">
        <f t="shared" si="15"/>
        <v>0</v>
      </c>
      <c r="K60" s="84"/>
      <c r="L60" s="85"/>
      <c r="M60" s="92"/>
      <c r="N60" s="93"/>
      <c r="O60" s="93"/>
      <c r="P60" s="84">
        <f t="shared" si="16"/>
        <v>1680</v>
      </c>
      <c r="Q60" s="84"/>
      <c r="R60" s="85"/>
      <c r="S60" s="87">
        <f t="shared" si="17"/>
        <v>0</v>
      </c>
      <c r="T60" s="88"/>
      <c r="U60" s="89"/>
      <c r="V60" s="90"/>
      <c r="W60" s="91"/>
      <c r="X60" s="92"/>
      <c r="Y60" s="93"/>
      <c r="Z60" s="93"/>
      <c r="AA60" s="93"/>
      <c r="AB60" s="94">
        <f t="shared" si="18"/>
        <v>0</v>
      </c>
      <c r="AC60" s="95"/>
      <c r="AD60" s="96"/>
      <c r="AE60" s="19">
        <f t="shared" si="23"/>
        <v>0</v>
      </c>
      <c r="AF60" s="20"/>
      <c r="AG60" s="21"/>
      <c r="AH60" s="22">
        <f t="shared" si="20"/>
        <v>0</v>
      </c>
      <c r="AI60" s="36" t="str">
        <f t="shared" si="21"/>
        <v/>
      </c>
      <c r="AJ60" s="106"/>
      <c r="AK60" s="107"/>
      <c r="AL60" s="64">
        <f t="shared" si="22"/>
        <v>0</v>
      </c>
    </row>
    <row r="61" spans="1:38" ht="16.5" customHeight="1">
      <c r="A61" s="2"/>
      <c r="B61" s="110">
        <v>10</v>
      </c>
      <c r="C61" s="111"/>
      <c r="D61" s="112"/>
      <c r="E61" s="93"/>
      <c r="F61" s="93"/>
      <c r="G61" s="93"/>
      <c r="H61" s="93"/>
      <c r="I61" s="93"/>
      <c r="J61" s="84">
        <f t="shared" si="15"/>
        <v>0</v>
      </c>
      <c r="K61" s="84"/>
      <c r="L61" s="85"/>
      <c r="M61" s="92"/>
      <c r="N61" s="93"/>
      <c r="O61" s="93"/>
      <c r="P61" s="84">
        <f t="shared" si="16"/>
        <v>1680</v>
      </c>
      <c r="Q61" s="84"/>
      <c r="R61" s="85"/>
      <c r="S61" s="87">
        <f t="shared" si="17"/>
        <v>0</v>
      </c>
      <c r="T61" s="88"/>
      <c r="U61" s="89"/>
      <c r="V61" s="90"/>
      <c r="W61" s="91"/>
      <c r="X61" s="92"/>
      <c r="Y61" s="93"/>
      <c r="Z61" s="93"/>
      <c r="AA61" s="93"/>
      <c r="AB61" s="94">
        <f t="shared" si="18"/>
        <v>0</v>
      </c>
      <c r="AC61" s="95"/>
      <c r="AD61" s="96"/>
      <c r="AE61" s="19">
        <f t="shared" si="23"/>
        <v>0</v>
      </c>
      <c r="AF61" s="20"/>
      <c r="AG61" s="21"/>
      <c r="AH61" s="22">
        <f t="shared" si="20"/>
        <v>0</v>
      </c>
      <c r="AI61" s="36" t="str">
        <f t="shared" si="21"/>
        <v/>
      </c>
      <c r="AJ61" s="106"/>
      <c r="AK61" s="107"/>
      <c r="AL61" s="64">
        <f t="shared" si="22"/>
        <v>0</v>
      </c>
    </row>
    <row r="62" spans="1:38" ht="16.5" customHeight="1">
      <c r="A62" s="2"/>
      <c r="B62" s="110">
        <v>11</v>
      </c>
      <c r="C62" s="111"/>
      <c r="D62" s="112"/>
      <c r="E62" s="93"/>
      <c r="F62" s="93"/>
      <c r="G62" s="93"/>
      <c r="H62" s="93"/>
      <c r="I62" s="93"/>
      <c r="J62" s="84">
        <f t="shared" si="15"/>
        <v>0</v>
      </c>
      <c r="K62" s="84"/>
      <c r="L62" s="85"/>
      <c r="M62" s="92"/>
      <c r="N62" s="93"/>
      <c r="O62" s="93"/>
      <c r="P62" s="84">
        <f t="shared" si="16"/>
        <v>1680</v>
      </c>
      <c r="Q62" s="84"/>
      <c r="R62" s="85"/>
      <c r="S62" s="87">
        <f t="shared" si="17"/>
        <v>0</v>
      </c>
      <c r="T62" s="88"/>
      <c r="U62" s="89"/>
      <c r="V62" s="90"/>
      <c r="W62" s="91"/>
      <c r="X62" s="92"/>
      <c r="Y62" s="93"/>
      <c r="Z62" s="93"/>
      <c r="AA62" s="93"/>
      <c r="AB62" s="94">
        <f t="shared" si="18"/>
        <v>0</v>
      </c>
      <c r="AC62" s="95"/>
      <c r="AD62" s="96"/>
      <c r="AE62" s="19">
        <f t="shared" si="23"/>
        <v>0</v>
      </c>
      <c r="AF62" s="20"/>
      <c r="AG62" s="21"/>
      <c r="AH62" s="22">
        <f t="shared" si="20"/>
        <v>0</v>
      </c>
      <c r="AI62" s="36" t="str">
        <f t="shared" si="21"/>
        <v/>
      </c>
      <c r="AJ62" s="106"/>
      <c r="AK62" s="107"/>
      <c r="AL62" s="64">
        <f t="shared" si="22"/>
        <v>0</v>
      </c>
    </row>
    <row r="63" spans="1:38" ht="16.5" customHeight="1">
      <c r="A63" s="2"/>
      <c r="B63" s="110">
        <v>12</v>
      </c>
      <c r="C63" s="111"/>
      <c r="D63" s="112"/>
      <c r="E63" s="93"/>
      <c r="F63" s="93"/>
      <c r="G63" s="93"/>
      <c r="H63" s="93"/>
      <c r="I63" s="93"/>
      <c r="J63" s="84">
        <f t="shared" si="15"/>
        <v>0</v>
      </c>
      <c r="K63" s="84"/>
      <c r="L63" s="85"/>
      <c r="M63" s="92"/>
      <c r="N63" s="93"/>
      <c r="O63" s="93"/>
      <c r="P63" s="84">
        <f t="shared" si="16"/>
        <v>1680</v>
      </c>
      <c r="Q63" s="84"/>
      <c r="R63" s="85"/>
      <c r="S63" s="87">
        <f t="shared" si="17"/>
        <v>0</v>
      </c>
      <c r="T63" s="88"/>
      <c r="U63" s="89"/>
      <c r="V63" s="90"/>
      <c r="W63" s="91"/>
      <c r="X63" s="92"/>
      <c r="Y63" s="93"/>
      <c r="Z63" s="93"/>
      <c r="AA63" s="93"/>
      <c r="AB63" s="94">
        <f t="shared" si="18"/>
        <v>0</v>
      </c>
      <c r="AC63" s="95"/>
      <c r="AD63" s="96"/>
      <c r="AE63" s="19">
        <f t="shared" si="23"/>
        <v>0</v>
      </c>
      <c r="AF63" s="20"/>
      <c r="AG63" s="21"/>
      <c r="AH63" s="22">
        <f t="shared" si="20"/>
        <v>0</v>
      </c>
      <c r="AI63" s="36" t="str">
        <f t="shared" si="21"/>
        <v/>
      </c>
      <c r="AJ63" s="106"/>
      <c r="AK63" s="107"/>
      <c r="AL63" s="64">
        <f t="shared" si="22"/>
        <v>0</v>
      </c>
    </row>
    <row r="64" spans="1:38" ht="16.5" customHeight="1">
      <c r="A64" s="2"/>
      <c r="B64" s="110">
        <v>13</v>
      </c>
      <c r="C64" s="111"/>
      <c r="D64" s="112"/>
      <c r="E64" s="93"/>
      <c r="F64" s="93"/>
      <c r="G64" s="93"/>
      <c r="H64" s="93"/>
      <c r="I64" s="93"/>
      <c r="J64" s="84">
        <f t="shared" si="15"/>
        <v>0</v>
      </c>
      <c r="K64" s="84"/>
      <c r="L64" s="85"/>
      <c r="M64" s="92"/>
      <c r="N64" s="93"/>
      <c r="O64" s="93"/>
      <c r="P64" s="84">
        <f t="shared" si="16"/>
        <v>1680</v>
      </c>
      <c r="Q64" s="84"/>
      <c r="R64" s="85"/>
      <c r="S64" s="87">
        <f t="shared" si="17"/>
        <v>0</v>
      </c>
      <c r="T64" s="88"/>
      <c r="U64" s="89"/>
      <c r="V64" s="90"/>
      <c r="W64" s="91"/>
      <c r="X64" s="92"/>
      <c r="Y64" s="93"/>
      <c r="Z64" s="93"/>
      <c r="AA64" s="93"/>
      <c r="AB64" s="94">
        <f t="shared" si="18"/>
        <v>0</v>
      </c>
      <c r="AC64" s="95"/>
      <c r="AD64" s="96"/>
      <c r="AE64" s="19">
        <f t="shared" si="23"/>
        <v>0</v>
      </c>
      <c r="AF64" s="20"/>
      <c r="AG64" s="21"/>
      <c r="AH64" s="22">
        <f t="shared" si="20"/>
        <v>0</v>
      </c>
      <c r="AI64" s="36" t="str">
        <f t="shared" si="21"/>
        <v/>
      </c>
      <c r="AJ64" s="106"/>
      <c r="AK64" s="107"/>
      <c r="AL64" s="64">
        <f t="shared" si="22"/>
        <v>0</v>
      </c>
    </row>
    <row r="65" spans="1:38" ht="16.5" customHeight="1">
      <c r="A65" s="2"/>
      <c r="B65" s="110">
        <v>14</v>
      </c>
      <c r="C65" s="111"/>
      <c r="D65" s="112"/>
      <c r="E65" s="93"/>
      <c r="F65" s="93"/>
      <c r="G65" s="93"/>
      <c r="H65" s="93"/>
      <c r="I65" s="93"/>
      <c r="J65" s="84">
        <f t="shared" si="15"/>
        <v>0</v>
      </c>
      <c r="K65" s="84"/>
      <c r="L65" s="85"/>
      <c r="M65" s="92"/>
      <c r="N65" s="93"/>
      <c r="O65" s="93"/>
      <c r="P65" s="84">
        <f t="shared" si="16"/>
        <v>1680</v>
      </c>
      <c r="Q65" s="84"/>
      <c r="R65" s="85"/>
      <c r="S65" s="87">
        <f t="shared" si="17"/>
        <v>0</v>
      </c>
      <c r="T65" s="88"/>
      <c r="U65" s="89"/>
      <c r="V65" s="90"/>
      <c r="W65" s="91"/>
      <c r="X65" s="92"/>
      <c r="Y65" s="93"/>
      <c r="Z65" s="93"/>
      <c r="AA65" s="93"/>
      <c r="AB65" s="94">
        <f t="shared" si="18"/>
        <v>0</v>
      </c>
      <c r="AC65" s="95"/>
      <c r="AD65" s="96"/>
      <c r="AE65" s="19">
        <f t="shared" si="23"/>
        <v>0</v>
      </c>
      <c r="AF65" s="20"/>
      <c r="AG65" s="21"/>
      <c r="AH65" s="22">
        <f t="shared" si="20"/>
        <v>0</v>
      </c>
      <c r="AI65" s="36" t="str">
        <f t="shared" si="21"/>
        <v/>
      </c>
      <c r="AJ65" s="106"/>
      <c r="AK65" s="107"/>
      <c r="AL65" s="64">
        <f t="shared" si="22"/>
        <v>0</v>
      </c>
    </row>
    <row r="66" spans="1:38" ht="16.5" customHeight="1" thickBot="1">
      <c r="A66" s="2"/>
      <c r="B66" s="80">
        <v>15</v>
      </c>
      <c r="C66" s="81"/>
      <c r="D66" s="82"/>
      <c r="E66" s="83"/>
      <c r="F66" s="83"/>
      <c r="G66" s="83"/>
      <c r="H66" s="83"/>
      <c r="I66" s="83"/>
      <c r="J66" s="84">
        <f t="shared" si="15"/>
        <v>0</v>
      </c>
      <c r="K66" s="84"/>
      <c r="L66" s="85"/>
      <c r="M66" s="86"/>
      <c r="N66" s="83"/>
      <c r="O66" s="83"/>
      <c r="P66" s="84">
        <f>P65+G66-M66</f>
        <v>1680</v>
      </c>
      <c r="Q66" s="84"/>
      <c r="R66" s="85"/>
      <c r="S66" s="87">
        <f t="shared" si="17"/>
        <v>0</v>
      </c>
      <c r="T66" s="88"/>
      <c r="U66" s="89"/>
      <c r="V66" s="113"/>
      <c r="W66" s="114"/>
      <c r="X66" s="115"/>
      <c r="Y66" s="83"/>
      <c r="Z66" s="83"/>
      <c r="AA66" s="83"/>
      <c r="AB66" s="116">
        <f t="shared" si="18"/>
        <v>0</v>
      </c>
      <c r="AC66" s="117"/>
      <c r="AD66" s="118"/>
      <c r="AE66" s="23">
        <f t="shared" si="23"/>
        <v>0</v>
      </c>
      <c r="AF66" s="24"/>
      <c r="AG66" s="25"/>
      <c r="AH66" s="26">
        <f t="shared" si="20"/>
        <v>0</v>
      </c>
      <c r="AI66" s="36" t="str">
        <f t="shared" si="21"/>
        <v/>
      </c>
      <c r="AJ66" s="108"/>
      <c r="AK66" s="109"/>
      <c r="AL66" s="64">
        <f t="shared" si="22"/>
        <v>0</v>
      </c>
    </row>
    <row r="67" spans="1:38" ht="16.5" customHeight="1" thickBot="1">
      <c r="A67" s="2"/>
      <c r="B67" s="74" t="s">
        <v>16</v>
      </c>
      <c r="C67" s="75"/>
      <c r="D67" s="76">
        <f>SUM(D52:F66)</f>
        <v>0</v>
      </c>
      <c r="E67" s="77"/>
      <c r="F67" s="77"/>
      <c r="G67" s="77">
        <f>SUM(G52:I66)</f>
        <v>0</v>
      </c>
      <c r="H67" s="77"/>
      <c r="I67" s="77"/>
      <c r="J67" s="77">
        <f>J66</f>
        <v>0</v>
      </c>
      <c r="K67" s="77"/>
      <c r="L67" s="78"/>
      <c r="M67" s="79">
        <f>SUM(M52:O66)</f>
        <v>0</v>
      </c>
      <c r="N67" s="77"/>
      <c r="O67" s="77"/>
      <c r="P67" s="99">
        <f>P66</f>
        <v>1680</v>
      </c>
      <c r="Q67" s="100"/>
      <c r="R67" s="102"/>
      <c r="S67" s="76">
        <f>SUM(S52:U66)</f>
        <v>0</v>
      </c>
      <c r="T67" s="77"/>
      <c r="U67" s="77"/>
      <c r="V67" s="99">
        <f>SUM(V52:X66)</f>
        <v>0</v>
      </c>
      <c r="W67" s="100"/>
      <c r="X67" s="79"/>
      <c r="Y67" s="79">
        <f>SUM(Y52:AA66)</f>
        <v>0</v>
      </c>
      <c r="Z67" s="77"/>
      <c r="AA67" s="77"/>
      <c r="AB67" s="99">
        <f>AB66</f>
        <v>0</v>
      </c>
      <c r="AC67" s="100"/>
      <c r="AD67" s="102"/>
      <c r="AE67" s="27">
        <f>SUM(AE52:AE66)</f>
        <v>0</v>
      </c>
      <c r="AF67" s="28">
        <f>SUM(AF52:AF66)</f>
        <v>0</v>
      </c>
      <c r="AG67" s="29">
        <f>SUM(AG52:AG66)</f>
        <v>0</v>
      </c>
      <c r="AH67" s="29">
        <f>AE67+AF67+AG67</f>
        <v>0</v>
      </c>
      <c r="AI67" s="37" t="str">
        <f>IFERROR((AVERAGE(AI52:AI66)),"")</f>
        <v/>
      </c>
      <c r="AJ67" s="72"/>
      <c r="AK67" s="73"/>
      <c r="AL67" s="65"/>
    </row>
    <row r="68" spans="1:38" ht="16.5" customHeight="1">
      <c r="A68" s="2"/>
      <c r="B68" s="128">
        <v>16</v>
      </c>
      <c r="C68" s="129"/>
      <c r="D68" s="130"/>
      <c r="E68" s="122"/>
      <c r="F68" s="122"/>
      <c r="G68" s="122"/>
      <c r="H68" s="122"/>
      <c r="I68" s="122"/>
      <c r="J68" s="84">
        <f>J67+D68-G68</f>
        <v>0</v>
      </c>
      <c r="K68" s="84"/>
      <c r="L68" s="85"/>
      <c r="M68" s="131"/>
      <c r="N68" s="122"/>
      <c r="O68" s="122"/>
      <c r="P68" s="84">
        <f>P67+G68-M68</f>
        <v>1680</v>
      </c>
      <c r="Q68" s="84"/>
      <c r="R68" s="85"/>
      <c r="S68" s="87">
        <f>ROUNDUP(M68*0.903,0)</f>
        <v>0</v>
      </c>
      <c r="T68" s="88"/>
      <c r="U68" s="89"/>
      <c r="V68" s="119"/>
      <c r="W68" s="120"/>
      <c r="X68" s="121"/>
      <c r="Y68" s="122"/>
      <c r="Z68" s="122"/>
      <c r="AA68" s="122"/>
      <c r="AB68" s="123">
        <f>AB66+S68-Y68-AF68</f>
        <v>0</v>
      </c>
      <c r="AC68" s="124"/>
      <c r="AD68" s="125"/>
      <c r="AE68" s="15">
        <f t="shared" ref="AE68:AE83" si="24">V68-S68</f>
        <v>0</v>
      </c>
      <c r="AF68" s="16"/>
      <c r="AG68" s="17"/>
      <c r="AH68" s="22">
        <f>AE68+AH66+AF68+AG68</f>
        <v>0</v>
      </c>
      <c r="AI68" s="36" t="str">
        <f>IFERROR((ROUNDUP((V68/M68),4)),"")</f>
        <v/>
      </c>
      <c r="AJ68" s="126"/>
      <c r="AK68" s="127"/>
      <c r="AL68" s="64">
        <f t="shared" si="22"/>
        <v>0</v>
      </c>
    </row>
    <row r="69" spans="1:38" ht="16.5" customHeight="1">
      <c r="A69" s="2"/>
      <c r="B69" s="110">
        <v>17</v>
      </c>
      <c r="C69" s="111"/>
      <c r="D69" s="112"/>
      <c r="E69" s="93"/>
      <c r="F69" s="93"/>
      <c r="G69" s="93"/>
      <c r="H69" s="93"/>
      <c r="I69" s="93"/>
      <c r="J69" s="84">
        <f t="shared" ref="J69:J83" si="25">J68+D69-G69</f>
        <v>0</v>
      </c>
      <c r="K69" s="84"/>
      <c r="L69" s="85"/>
      <c r="M69" s="92"/>
      <c r="N69" s="93"/>
      <c r="O69" s="93"/>
      <c r="P69" s="84">
        <f t="shared" ref="P69:P83" si="26">P68+G69-M69</f>
        <v>1680</v>
      </c>
      <c r="Q69" s="84"/>
      <c r="R69" s="85"/>
      <c r="S69" s="87">
        <f t="shared" ref="S69:S83" si="27">ROUNDUP(M69*0.903,0)</f>
        <v>0</v>
      </c>
      <c r="T69" s="88"/>
      <c r="U69" s="89"/>
      <c r="V69" s="90"/>
      <c r="W69" s="91"/>
      <c r="X69" s="92"/>
      <c r="Y69" s="93"/>
      <c r="Z69" s="93"/>
      <c r="AA69" s="93"/>
      <c r="AB69" s="94">
        <f>AB68+S69-Y69-AF69</f>
        <v>0</v>
      </c>
      <c r="AC69" s="95"/>
      <c r="AD69" s="96"/>
      <c r="AE69" s="19">
        <f t="shared" si="24"/>
        <v>0</v>
      </c>
      <c r="AF69" s="20"/>
      <c r="AG69" s="21"/>
      <c r="AH69" s="22">
        <f>AE69+AH68+AF69+AG69</f>
        <v>0</v>
      </c>
      <c r="AI69" s="36" t="str">
        <f t="shared" ref="AI69:AI83" si="28">IFERROR((ROUNDUP((V69/M69),4)),"")</f>
        <v/>
      </c>
      <c r="AJ69" s="106"/>
      <c r="AK69" s="107"/>
      <c r="AL69" s="64">
        <f t="shared" si="22"/>
        <v>0</v>
      </c>
    </row>
    <row r="70" spans="1:38" ht="16.5" customHeight="1">
      <c r="A70" s="2"/>
      <c r="B70" s="110">
        <v>18</v>
      </c>
      <c r="C70" s="111"/>
      <c r="D70" s="112"/>
      <c r="E70" s="93"/>
      <c r="F70" s="93"/>
      <c r="G70" s="93"/>
      <c r="H70" s="93"/>
      <c r="I70" s="93"/>
      <c r="J70" s="84">
        <f t="shared" si="25"/>
        <v>0</v>
      </c>
      <c r="K70" s="84"/>
      <c r="L70" s="85"/>
      <c r="M70" s="92"/>
      <c r="N70" s="93"/>
      <c r="O70" s="93"/>
      <c r="P70" s="84">
        <f t="shared" si="26"/>
        <v>1680</v>
      </c>
      <c r="Q70" s="84"/>
      <c r="R70" s="85"/>
      <c r="S70" s="87">
        <f t="shared" si="27"/>
        <v>0</v>
      </c>
      <c r="T70" s="88"/>
      <c r="U70" s="89"/>
      <c r="V70" s="90"/>
      <c r="W70" s="91"/>
      <c r="X70" s="92"/>
      <c r="Y70" s="93"/>
      <c r="Z70" s="93"/>
      <c r="AA70" s="93"/>
      <c r="AB70" s="94">
        <f t="shared" ref="AB70:AB83" si="29">AB69+S70-Y70-AF70</f>
        <v>0</v>
      </c>
      <c r="AC70" s="95"/>
      <c r="AD70" s="96"/>
      <c r="AE70" s="19">
        <f t="shared" si="24"/>
        <v>0</v>
      </c>
      <c r="AF70" s="20"/>
      <c r="AG70" s="21"/>
      <c r="AH70" s="22">
        <f t="shared" ref="AH70:AH82" si="30">AE70+AH69+AF70+AG70</f>
        <v>0</v>
      </c>
      <c r="AI70" s="36" t="str">
        <f t="shared" si="28"/>
        <v/>
      </c>
      <c r="AJ70" s="106"/>
      <c r="AK70" s="107"/>
      <c r="AL70" s="64">
        <f t="shared" si="22"/>
        <v>0</v>
      </c>
    </row>
    <row r="71" spans="1:38" ht="16.5" customHeight="1">
      <c r="A71" s="2"/>
      <c r="B71" s="110">
        <v>19</v>
      </c>
      <c r="C71" s="111"/>
      <c r="D71" s="112"/>
      <c r="E71" s="93"/>
      <c r="F71" s="93"/>
      <c r="G71" s="93"/>
      <c r="H71" s="93"/>
      <c r="I71" s="93"/>
      <c r="J71" s="84">
        <f t="shared" si="25"/>
        <v>0</v>
      </c>
      <c r="K71" s="84"/>
      <c r="L71" s="85"/>
      <c r="M71" s="92"/>
      <c r="N71" s="93"/>
      <c r="O71" s="93"/>
      <c r="P71" s="84">
        <f t="shared" si="26"/>
        <v>1680</v>
      </c>
      <c r="Q71" s="84"/>
      <c r="R71" s="85"/>
      <c r="S71" s="87">
        <f t="shared" si="27"/>
        <v>0</v>
      </c>
      <c r="T71" s="88"/>
      <c r="U71" s="89"/>
      <c r="V71" s="90"/>
      <c r="W71" s="91"/>
      <c r="X71" s="92"/>
      <c r="Y71" s="93"/>
      <c r="Z71" s="93"/>
      <c r="AA71" s="93"/>
      <c r="AB71" s="94">
        <f t="shared" si="29"/>
        <v>0</v>
      </c>
      <c r="AC71" s="95"/>
      <c r="AD71" s="96"/>
      <c r="AE71" s="19">
        <f t="shared" si="24"/>
        <v>0</v>
      </c>
      <c r="AF71" s="20"/>
      <c r="AG71" s="21"/>
      <c r="AH71" s="22">
        <f t="shared" si="30"/>
        <v>0</v>
      </c>
      <c r="AI71" s="36" t="str">
        <f t="shared" si="28"/>
        <v/>
      </c>
      <c r="AJ71" s="106"/>
      <c r="AK71" s="107"/>
      <c r="AL71" s="64">
        <f t="shared" si="22"/>
        <v>0</v>
      </c>
    </row>
    <row r="72" spans="1:38" ht="16.5" customHeight="1">
      <c r="A72" s="2"/>
      <c r="B72" s="110">
        <v>20</v>
      </c>
      <c r="C72" s="111"/>
      <c r="D72" s="112"/>
      <c r="E72" s="93"/>
      <c r="F72" s="93"/>
      <c r="G72" s="93"/>
      <c r="H72" s="93"/>
      <c r="I72" s="93"/>
      <c r="J72" s="84">
        <f t="shared" si="25"/>
        <v>0</v>
      </c>
      <c r="K72" s="84"/>
      <c r="L72" s="85"/>
      <c r="M72" s="92"/>
      <c r="N72" s="93"/>
      <c r="O72" s="93"/>
      <c r="P72" s="84">
        <f t="shared" si="26"/>
        <v>1680</v>
      </c>
      <c r="Q72" s="84"/>
      <c r="R72" s="85"/>
      <c r="S72" s="87">
        <f t="shared" si="27"/>
        <v>0</v>
      </c>
      <c r="T72" s="88"/>
      <c r="U72" s="89"/>
      <c r="V72" s="90"/>
      <c r="W72" s="91"/>
      <c r="X72" s="92"/>
      <c r="Y72" s="93"/>
      <c r="Z72" s="93"/>
      <c r="AA72" s="93"/>
      <c r="AB72" s="94">
        <f t="shared" si="29"/>
        <v>0</v>
      </c>
      <c r="AC72" s="95"/>
      <c r="AD72" s="96"/>
      <c r="AE72" s="19">
        <f t="shared" si="24"/>
        <v>0</v>
      </c>
      <c r="AF72" s="20"/>
      <c r="AG72" s="21"/>
      <c r="AH72" s="22">
        <f t="shared" si="30"/>
        <v>0</v>
      </c>
      <c r="AI72" s="36" t="str">
        <f t="shared" si="28"/>
        <v/>
      </c>
      <c r="AJ72" s="106"/>
      <c r="AK72" s="107"/>
      <c r="AL72" s="64">
        <f t="shared" si="22"/>
        <v>0</v>
      </c>
    </row>
    <row r="73" spans="1:38" ht="16.5" customHeight="1">
      <c r="A73" s="2"/>
      <c r="B73" s="110">
        <v>21</v>
      </c>
      <c r="C73" s="111"/>
      <c r="D73" s="112"/>
      <c r="E73" s="93"/>
      <c r="F73" s="93"/>
      <c r="G73" s="93"/>
      <c r="H73" s="93"/>
      <c r="I73" s="93"/>
      <c r="J73" s="84">
        <f t="shared" si="25"/>
        <v>0</v>
      </c>
      <c r="K73" s="84"/>
      <c r="L73" s="85"/>
      <c r="M73" s="92"/>
      <c r="N73" s="93"/>
      <c r="O73" s="93"/>
      <c r="P73" s="84">
        <f t="shared" si="26"/>
        <v>1680</v>
      </c>
      <c r="Q73" s="84"/>
      <c r="R73" s="85"/>
      <c r="S73" s="87">
        <f t="shared" si="27"/>
        <v>0</v>
      </c>
      <c r="T73" s="88"/>
      <c r="U73" s="89"/>
      <c r="V73" s="90"/>
      <c r="W73" s="91"/>
      <c r="X73" s="92"/>
      <c r="Y73" s="93"/>
      <c r="Z73" s="93"/>
      <c r="AA73" s="93"/>
      <c r="AB73" s="94">
        <f t="shared" si="29"/>
        <v>0</v>
      </c>
      <c r="AC73" s="95"/>
      <c r="AD73" s="96"/>
      <c r="AE73" s="19">
        <f t="shared" si="24"/>
        <v>0</v>
      </c>
      <c r="AF73" s="20"/>
      <c r="AG73" s="21"/>
      <c r="AH73" s="22">
        <f t="shared" si="30"/>
        <v>0</v>
      </c>
      <c r="AI73" s="36" t="str">
        <f t="shared" si="28"/>
        <v/>
      </c>
      <c r="AJ73" s="106"/>
      <c r="AK73" s="107"/>
      <c r="AL73" s="64">
        <f t="shared" si="22"/>
        <v>0</v>
      </c>
    </row>
    <row r="74" spans="1:38" ht="16.5" customHeight="1">
      <c r="A74" s="2"/>
      <c r="B74" s="110">
        <v>22</v>
      </c>
      <c r="C74" s="111"/>
      <c r="D74" s="112"/>
      <c r="E74" s="93"/>
      <c r="F74" s="93"/>
      <c r="G74" s="93"/>
      <c r="H74" s="93"/>
      <c r="I74" s="93"/>
      <c r="J74" s="84">
        <f t="shared" si="25"/>
        <v>0</v>
      </c>
      <c r="K74" s="84"/>
      <c r="L74" s="85"/>
      <c r="M74" s="92"/>
      <c r="N74" s="93"/>
      <c r="O74" s="93"/>
      <c r="P74" s="84">
        <f t="shared" si="26"/>
        <v>1680</v>
      </c>
      <c r="Q74" s="84"/>
      <c r="R74" s="85"/>
      <c r="S74" s="87">
        <f t="shared" si="27"/>
        <v>0</v>
      </c>
      <c r="T74" s="88"/>
      <c r="U74" s="89"/>
      <c r="V74" s="90"/>
      <c r="W74" s="91"/>
      <c r="X74" s="92"/>
      <c r="Y74" s="93"/>
      <c r="Z74" s="93"/>
      <c r="AA74" s="93"/>
      <c r="AB74" s="94">
        <f t="shared" si="29"/>
        <v>0</v>
      </c>
      <c r="AC74" s="95"/>
      <c r="AD74" s="96"/>
      <c r="AE74" s="19">
        <f t="shared" si="24"/>
        <v>0</v>
      </c>
      <c r="AF74" s="20"/>
      <c r="AG74" s="21"/>
      <c r="AH74" s="22">
        <f t="shared" si="30"/>
        <v>0</v>
      </c>
      <c r="AI74" s="36" t="str">
        <f t="shared" si="28"/>
        <v/>
      </c>
      <c r="AJ74" s="106"/>
      <c r="AK74" s="107"/>
      <c r="AL74" s="64">
        <f t="shared" si="22"/>
        <v>0</v>
      </c>
    </row>
    <row r="75" spans="1:38" ht="16.5" customHeight="1">
      <c r="A75" s="2"/>
      <c r="B75" s="110">
        <v>23</v>
      </c>
      <c r="C75" s="111"/>
      <c r="D75" s="112"/>
      <c r="E75" s="93"/>
      <c r="F75" s="93"/>
      <c r="G75" s="93"/>
      <c r="H75" s="93"/>
      <c r="I75" s="93"/>
      <c r="J75" s="84">
        <f t="shared" si="25"/>
        <v>0</v>
      </c>
      <c r="K75" s="84"/>
      <c r="L75" s="85"/>
      <c r="M75" s="92"/>
      <c r="N75" s="93"/>
      <c r="O75" s="93"/>
      <c r="P75" s="84">
        <f t="shared" si="26"/>
        <v>1680</v>
      </c>
      <c r="Q75" s="84"/>
      <c r="R75" s="85"/>
      <c r="S75" s="87">
        <f t="shared" si="27"/>
        <v>0</v>
      </c>
      <c r="T75" s="88"/>
      <c r="U75" s="89"/>
      <c r="V75" s="90"/>
      <c r="W75" s="91"/>
      <c r="X75" s="92"/>
      <c r="Y75" s="93"/>
      <c r="Z75" s="93"/>
      <c r="AA75" s="93"/>
      <c r="AB75" s="94">
        <f t="shared" si="29"/>
        <v>0</v>
      </c>
      <c r="AC75" s="95"/>
      <c r="AD75" s="96"/>
      <c r="AE75" s="19">
        <f t="shared" si="24"/>
        <v>0</v>
      </c>
      <c r="AF75" s="20"/>
      <c r="AG75" s="21"/>
      <c r="AH75" s="22">
        <f t="shared" si="30"/>
        <v>0</v>
      </c>
      <c r="AI75" s="36" t="str">
        <f t="shared" si="28"/>
        <v/>
      </c>
      <c r="AJ75" s="106"/>
      <c r="AK75" s="107"/>
      <c r="AL75" s="64">
        <f t="shared" si="22"/>
        <v>0</v>
      </c>
    </row>
    <row r="76" spans="1:38" ht="16.5" customHeight="1">
      <c r="A76" s="2"/>
      <c r="B76" s="110">
        <v>24</v>
      </c>
      <c r="C76" s="111"/>
      <c r="D76" s="112"/>
      <c r="E76" s="93"/>
      <c r="F76" s="93"/>
      <c r="G76" s="93"/>
      <c r="H76" s="93"/>
      <c r="I76" s="93"/>
      <c r="J76" s="84">
        <f t="shared" si="25"/>
        <v>0</v>
      </c>
      <c r="K76" s="84"/>
      <c r="L76" s="85"/>
      <c r="M76" s="92"/>
      <c r="N76" s="93"/>
      <c r="O76" s="93"/>
      <c r="P76" s="84">
        <f t="shared" si="26"/>
        <v>1680</v>
      </c>
      <c r="Q76" s="84"/>
      <c r="R76" s="85"/>
      <c r="S76" s="87">
        <f t="shared" si="27"/>
        <v>0</v>
      </c>
      <c r="T76" s="88"/>
      <c r="U76" s="89"/>
      <c r="V76" s="90"/>
      <c r="W76" s="91"/>
      <c r="X76" s="92"/>
      <c r="Y76" s="93"/>
      <c r="Z76" s="93"/>
      <c r="AA76" s="93"/>
      <c r="AB76" s="94">
        <f t="shared" si="29"/>
        <v>0</v>
      </c>
      <c r="AC76" s="95"/>
      <c r="AD76" s="96"/>
      <c r="AE76" s="19">
        <f t="shared" si="24"/>
        <v>0</v>
      </c>
      <c r="AF76" s="20"/>
      <c r="AG76" s="21"/>
      <c r="AH76" s="22">
        <f t="shared" si="30"/>
        <v>0</v>
      </c>
      <c r="AI76" s="36" t="str">
        <f t="shared" si="28"/>
        <v/>
      </c>
      <c r="AJ76" s="106"/>
      <c r="AK76" s="107"/>
      <c r="AL76" s="64">
        <f t="shared" si="22"/>
        <v>0</v>
      </c>
    </row>
    <row r="77" spans="1:38" ht="16.5" customHeight="1">
      <c r="A77" s="2"/>
      <c r="B77" s="110">
        <v>25</v>
      </c>
      <c r="C77" s="111"/>
      <c r="D77" s="112"/>
      <c r="E77" s="93"/>
      <c r="F77" s="93"/>
      <c r="G77" s="93"/>
      <c r="H77" s="93"/>
      <c r="I77" s="93"/>
      <c r="J77" s="84">
        <f t="shared" si="25"/>
        <v>0</v>
      </c>
      <c r="K77" s="84"/>
      <c r="L77" s="85"/>
      <c r="M77" s="92"/>
      <c r="N77" s="93"/>
      <c r="O77" s="93"/>
      <c r="P77" s="84">
        <f t="shared" si="26"/>
        <v>1680</v>
      </c>
      <c r="Q77" s="84"/>
      <c r="R77" s="85"/>
      <c r="S77" s="87">
        <f t="shared" si="27"/>
        <v>0</v>
      </c>
      <c r="T77" s="88"/>
      <c r="U77" s="89"/>
      <c r="V77" s="90"/>
      <c r="W77" s="91"/>
      <c r="X77" s="92"/>
      <c r="Y77" s="93"/>
      <c r="Z77" s="93"/>
      <c r="AA77" s="93"/>
      <c r="AB77" s="94">
        <f t="shared" si="29"/>
        <v>0</v>
      </c>
      <c r="AC77" s="95"/>
      <c r="AD77" s="96"/>
      <c r="AE77" s="19">
        <f t="shared" si="24"/>
        <v>0</v>
      </c>
      <c r="AF77" s="20"/>
      <c r="AG77" s="21"/>
      <c r="AH77" s="22">
        <f t="shared" si="30"/>
        <v>0</v>
      </c>
      <c r="AI77" s="36" t="str">
        <f t="shared" si="28"/>
        <v/>
      </c>
      <c r="AJ77" s="106"/>
      <c r="AK77" s="107"/>
      <c r="AL77" s="64">
        <f t="shared" si="22"/>
        <v>0</v>
      </c>
    </row>
    <row r="78" spans="1:38" ht="16.5" customHeight="1">
      <c r="A78" s="2"/>
      <c r="B78" s="110">
        <v>26</v>
      </c>
      <c r="C78" s="111"/>
      <c r="D78" s="112"/>
      <c r="E78" s="93"/>
      <c r="F78" s="93"/>
      <c r="G78" s="93"/>
      <c r="H78" s="93"/>
      <c r="I78" s="93"/>
      <c r="J78" s="84">
        <f t="shared" si="25"/>
        <v>0</v>
      </c>
      <c r="K78" s="84"/>
      <c r="L78" s="85"/>
      <c r="M78" s="92"/>
      <c r="N78" s="93"/>
      <c r="O78" s="93"/>
      <c r="P78" s="84">
        <f t="shared" si="26"/>
        <v>1680</v>
      </c>
      <c r="Q78" s="84"/>
      <c r="R78" s="85"/>
      <c r="S78" s="87">
        <f t="shared" si="27"/>
        <v>0</v>
      </c>
      <c r="T78" s="88"/>
      <c r="U78" s="89"/>
      <c r="V78" s="90"/>
      <c r="W78" s="91"/>
      <c r="X78" s="92"/>
      <c r="Y78" s="93"/>
      <c r="Z78" s="93"/>
      <c r="AA78" s="93"/>
      <c r="AB78" s="94">
        <f t="shared" si="29"/>
        <v>0</v>
      </c>
      <c r="AC78" s="95"/>
      <c r="AD78" s="96"/>
      <c r="AE78" s="19">
        <f t="shared" si="24"/>
        <v>0</v>
      </c>
      <c r="AF78" s="20"/>
      <c r="AG78" s="21"/>
      <c r="AH78" s="22">
        <f t="shared" si="30"/>
        <v>0</v>
      </c>
      <c r="AI78" s="36" t="str">
        <f t="shared" si="28"/>
        <v/>
      </c>
      <c r="AJ78" s="106"/>
      <c r="AK78" s="107"/>
      <c r="AL78" s="64">
        <f t="shared" si="22"/>
        <v>0</v>
      </c>
    </row>
    <row r="79" spans="1:38" ht="16.5" customHeight="1">
      <c r="A79" s="2"/>
      <c r="B79" s="110">
        <v>27</v>
      </c>
      <c r="C79" s="111"/>
      <c r="D79" s="112"/>
      <c r="E79" s="93"/>
      <c r="F79" s="93"/>
      <c r="G79" s="93"/>
      <c r="H79" s="93"/>
      <c r="I79" s="93"/>
      <c r="J79" s="84">
        <f t="shared" si="25"/>
        <v>0</v>
      </c>
      <c r="K79" s="84"/>
      <c r="L79" s="85"/>
      <c r="M79" s="92"/>
      <c r="N79" s="93"/>
      <c r="O79" s="93"/>
      <c r="P79" s="84">
        <f t="shared" si="26"/>
        <v>1680</v>
      </c>
      <c r="Q79" s="84"/>
      <c r="R79" s="85"/>
      <c r="S79" s="87">
        <f t="shared" si="27"/>
        <v>0</v>
      </c>
      <c r="T79" s="88"/>
      <c r="U79" s="89"/>
      <c r="V79" s="90"/>
      <c r="W79" s="91"/>
      <c r="X79" s="92"/>
      <c r="Y79" s="93"/>
      <c r="Z79" s="93"/>
      <c r="AA79" s="93"/>
      <c r="AB79" s="94">
        <f t="shared" si="29"/>
        <v>0</v>
      </c>
      <c r="AC79" s="95"/>
      <c r="AD79" s="96"/>
      <c r="AE79" s="19">
        <f t="shared" si="24"/>
        <v>0</v>
      </c>
      <c r="AF79" s="20"/>
      <c r="AG79" s="21"/>
      <c r="AH79" s="22">
        <f t="shared" si="30"/>
        <v>0</v>
      </c>
      <c r="AI79" s="36" t="str">
        <f t="shared" si="28"/>
        <v/>
      </c>
      <c r="AJ79" s="106"/>
      <c r="AK79" s="107"/>
      <c r="AL79" s="64">
        <f t="shared" si="22"/>
        <v>0</v>
      </c>
    </row>
    <row r="80" spans="1:38" ht="16.5" customHeight="1">
      <c r="A80" s="2"/>
      <c r="B80" s="110">
        <v>28</v>
      </c>
      <c r="C80" s="111"/>
      <c r="D80" s="112"/>
      <c r="E80" s="93"/>
      <c r="F80" s="93"/>
      <c r="G80" s="93"/>
      <c r="H80" s="93"/>
      <c r="I80" s="93"/>
      <c r="J80" s="84">
        <f t="shared" si="25"/>
        <v>0</v>
      </c>
      <c r="K80" s="84"/>
      <c r="L80" s="85"/>
      <c r="M80" s="92"/>
      <c r="N80" s="93"/>
      <c r="O80" s="93"/>
      <c r="P80" s="84">
        <f t="shared" si="26"/>
        <v>1680</v>
      </c>
      <c r="Q80" s="84"/>
      <c r="R80" s="85"/>
      <c r="S80" s="87">
        <f t="shared" si="27"/>
        <v>0</v>
      </c>
      <c r="T80" s="88"/>
      <c r="U80" s="89"/>
      <c r="V80" s="90"/>
      <c r="W80" s="91"/>
      <c r="X80" s="92"/>
      <c r="Y80" s="93"/>
      <c r="Z80" s="93"/>
      <c r="AA80" s="93"/>
      <c r="AB80" s="94">
        <f t="shared" si="29"/>
        <v>0</v>
      </c>
      <c r="AC80" s="95"/>
      <c r="AD80" s="96"/>
      <c r="AE80" s="19">
        <f t="shared" si="24"/>
        <v>0</v>
      </c>
      <c r="AF80" s="20"/>
      <c r="AG80" s="21"/>
      <c r="AH80" s="22">
        <f t="shared" si="30"/>
        <v>0</v>
      </c>
      <c r="AI80" s="36" t="str">
        <f t="shared" si="28"/>
        <v/>
      </c>
      <c r="AJ80" s="106"/>
      <c r="AK80" s="107"/>
      <c r="AL80" s="64">
        <f t="shared" si="22"/>
        <v>0</v>
      </c>
    </row>
    <row r="81" spans="1:38" ht="16.5" customHeight="1">
      <c r="A81" s="2"/>
      <c r="B81" s="110">
        <v>29</v>
      </c>
      <c r="C81" s="111"/>
      <c r="D81" s="112"/>
      <c r="E81" s="93"/>
      <c r="F81" s="93"/>
      <c r="G81" s="93"/>
      <c r="H81" s="93"/>
      <c r="I81" s="93"/>
      <c r="J81" s="84">
        <f t="shared" si="25"/>
        <v>0</v>
      </c>
      <c r="K81" s="84"/>
      <c r="L81" s="85"/>
      <c r="M81" s="92"/>
      <c r="N81" s="93"/>
      <c r="O81" s="93"/>
      <c r="P81" s="84">
        <f t="shared" si="26"/>
        <v>1680</v>
      </c>
      <c r="Q81" s="84"/>
      <c r="R81" s="85"/>
      <c r="S81" s="87">
        <f t="shared" si="27"/>
        <v>0</v>
      </c>
      <c r="T81" s="88"/>
      <c r="U81" s="89"/>
      <c r="V81" s="90"/>
      <c r="W81" s="91"/>
      <c r="X81" s="92"/>
      <c r="Y81" s="93"/>
      <c r="Z81" s="93"/>
      <c r="AA81" s="93"/>
      <c r="AB81" s="94">
        <f t="shared" si="29"/>
        <v>0</v>
      </c>
      <c r="AC81" s="95"/>
      <c r="AD81" s="96"/>
      <c r="AE81" s="19">
        <f t="shared" si="24"/>
        <v>0</v>
      </c>
      <c r="AF81" s="20"/>
      <c r="AG81" s="21"/>
      <c r="AH81" s="22">
        <f t="shared" si="30"/>
        <v>0</v>
      </c>
      <c r="AI81" s="36" t="str">
        <f t="shared" si="28"/>
        <v/>
      </c>
      <c r="AJ81" s="106"/>
      <c r="AK81" s="107"/>
      <c r="AL81" s="64">
        <f t="shared" si="22"/>
        <v>0</v>
      </c>
    </row>
    <row r="82" spans="1:38" ht="16.5" customHeight="1">
      <c r="A82" s="2"/>
      <c r="B82" s="110">
        <v>30</v>
      </c>
      <c r="C82" s="111"/>
      <c r="D82" s="112"/>
      <c r="E82" s="93"/>
      <c r="F82" s="93"/>
      <c r="G82" s="93"/>
      <c r="H82" s="93"/>
      <c r="I82" s="93"/>
      <c r="J82" s="84">
        <f t="shared" si="25"/>
        <v>0</v>
      </c>
      <c r="K82" s="84"/>
      <c r="L82" s="85"/>
      <c r="M82" s="92"/>
      <c r="N82" s="93"/>
      <c r="O82" s="93"/>
      <c r="P82" s="84">
        <f t="shared" si="26"/>
        <v>1680</v>
      </c>
      <c r="Q82" s="84"/>
      <c r="R82" s="85"/>
      <c r="S82" s="87">
        <f t="shared" si="27"/>
        <v>0</v>
      </c>
      <c r="T82" s="88"/>
      <c r="U82" s="89"/>
      <c r="V82" s="90"/>
      <c r="W82" s="91"/>
      <c r="X82" s="92"/>
      <c r="Y82" s="93"/>
      <c r="Z82" s="93"/>
      <c r="AA82" s="93"/>
      <c r="AB82" s="94">
        <f t="shared" si="29"/>
        <v>0</v>
      </c>
      <c r="AC82" s="95"/>
      <c r="AD82" s="96"/>
      <c r="AE82" s="19">
        <f t="shared" si="24"/>
        <v>0</v>
      </c>
      <c r="AF82" s="20"/>
      <c r="AG82" s="21"/>
      <c r="AH82" s="22">
        <f t="shared" si="30"/>
        <v>0</v>
      </c>
      <c r="AI82" s="36" t="str">
        <f t="shared" si="28"/>
        <v/>
      </c>
      <c r="AJ82" s="106"/>
      <c r="AK82" s="107"/>
      <c r="AL82" s="64">
        <f t="shared" si="22"/>
        <v>0</v>
      </c>
    </row>
    <row r="83" spans="1:38" ht="16.5" customHeight="1" thickBot="1">
      <c r="A83" s="2"/>
      <c r="B83" s="80">
        <v>31</v>
      </c>
      <c r="C83" s="81"/>
      <c r="D83" s="82"/>
      <c r="E83" s="83"/>
      <c r="F83" s="83"/>
      <c r="G83" s="83"/>
      <c r="H83" s="83"/>
      <c r="I83" s="83"/>
      <c r="J83" s="84">
        <f t="shared" si="25"/>
        <v>0</v>
      </c>
      <c r="K83" s="84"/>
      <c r="L83" s="85"/>
      <c r="M83" s="86"/>
      <c r="N83" s="83"/>
      <c r="O83" s="83"/>
      <c r="P83" s="84">
        <f t="shared" si="26"/>
        <v>1680</v>
      </c>
      <c r="Q83" s="84"/>
      <c r="R83" s="85"/>
      <c r="S83" s="87">
        <f t="shared" si="27"/>
        <v>0</v>
      </c>
      <c r="T83" s="88"/>
      <c r="U83" s="89"/>
      <c r="V83" s="113"/>
      <c r="W83" s="114"/>
      <c r="X83" s="115"/>
      <c r="Y83" s="83"/>
      <c r="Z83" s="83"/>
      <c r="AA83" s="83"/>
      <c r="AB83" s="116">
        <f t="shared" si="29"/>
        <v>0</v>
      </c>
      <c r="AC83" s="117"/>
      <c r="AD83" s="118"/>
      <c r="AE83" s="23">
        <f t="shared" si="24"/>
        <v>0</v>
      </c>
      <c r="AF83" s="24"/>
      <c r="AG83" s="25"/>
      <c r="AH83" s="26">
        <f>AE83+AH82+AF83+AG83</f>
        <v>0</v>
      </c>
      <c r="AI83" s="36" t="str">
        <f t="shared" si="28"/>
        <v/>
      </c>
      <c r="AJ83" s="108"/>
      <c r="AK83" s="109"/>
      <c r="AL83" s="64">
        <f t="shared" si="22"/>
        <v>0</v>
      </c>
    </row>
    <row r="84" spans="1:38" ht="16.5" customHeight="1" thickBot="1">
      <c r="A84" s="2"/>
      <c r="B84" s="74" t="s">
        <v>17</v>
      </c>
      <c r="C84" s="75"/>
      <c r="D84" s="76">
        <f>SUM(D68:F83)</f>
        <v>0</v>
      </c>
      <c r="E84" s="77"/>
      <c r="F84" s="77"/>
      <c r="G84" s="77">
        <f>SUM(G68:I83)</f>
        <v>0</v>
      </c>
      <c r="H84" s="77"/>
      <c r="I84" s="77"/>
      <c r="J84" s="77">
        <f>J83</f>
        <v>0</v>
      </c>
      <c r="K84" s="77"/>
      <c r="L84" s="78"/>
      <c r="M84" s="79">
        <f>SUM(M68:O83)</f>
        <v>0</v>
      </c>
      <c r="N84" s="77"/>
      <c r="O84" s="77"/>
      <c r="P84" s="77">
        <f>P83</f>
        <v>1680</v>
      </c>
      <c r="Q84" s="77"/>
      <c r="R84" s="78"/>
      <c r="S84" s="76">
        <f>SUM(S68:U83)</f>
        <v>0</v>
      </c>
      <c r="T84" s="77"/>
      <c r="U84" s="77"/>
      <c r="V84" s="99">
        <f>SUM(V68:X83)</f>
        <v>0</v>
      </c>
      <c r="W84" s="100"/>
      <c r="X84" s="79"/>
      <c r="Y84" s="79">
        <f>SUM(Y68:AA83)</f>
        <v>0</v>
      </c>
      <c r="Z84" s="77"/>
      <c r="AA84" s="77"/>
      <c r="AB84" s="99">
        <f>AB83</f>
        <v>0</v>
      </c>
      <c r="AC84" s="100"/>
      <c r="AD84" s="102"/>
      <c r="AE84" s="27">
        <f>SUM(AE68:AE83)</f>
        <v>0</v>
      </c>
      <c r="AF84" s="28">
        <f>SUM(AF68:AF83)</f>
        <v>0</v>
      </c>
      <c r="AG84" s="29">
        <f>SUM(AG68:AG83)</f>
        <v>0</v>
      </c>
      <c r="AH84" s="29">
        <f>AE84+AF84+AG84</f>
        <v>0</v>
      </c>
      <c r="AI84" s="37" t="str">
        <f>IFERROR((AVERAGE(AI68:AI83)),"")</f>
        <v/>
      </c>
      <c r="AJ84" s="72"/>
      <c r="AK84" s="73"/>
      <c r="AL84" s="65"/>
    </row>
    <row r="85" spans="1:38" ht="16.5" customHeight="1" thickBot="1">
      <c r="A85" s="2"/>
      <c r="B85" s="103" t="s">
        <v>18</v>
      </c>
      <c r="C85" s="104"/>
      <c r="D85" s="97">
        <f>SUM(D84,D67)</f>
        <v>0</v>
      </c>
      <c r="E85" s="98"/>
      <c r="F85" s="98"/>
      <c r="G85" s="98">
        <f>SUM(G84,G67)</f>
        <v>0</v>
      </c>
      <c r="H85" s="98"/>
      <c r="I85" s="98"/>
      <c r="J85" s="98">
        <f>J84</f>
        <v>0</v>
      </c>
      <c r="K85" s="98"/>
      <c r="L85" s="105"/>
      <c r="M85" s="101">
        <f>SUM(M67,M84)</f>
        <v>0</v>
      </c>
      <c r="N85" s="98"/>
      <c r="O85" s="98"/>
      <c r="P85" s="98">
        <f>P84</f>
        <v>1680</v>
      </c>
      <c r="Q85" s="98"/>
      <c r="R85" s="105"/>
      <c r="S85" s="97">
        <f>SUM(S67,S84)</f>
        <v>0</v>
      </c>
      <c r="T85" s="98"/>
      <c r="U85" s="98"/>
      <c r="V85" s="99">
        <f>SUM(V67,V84)</f>
        <v>0</v>
      </c>
      <c r="W85" s="100"/>
      <c r="X85" s="79"/>
      <c r="Y85" s="101">
        <f>SUM(Y67,Y84)</f>
        <v>0</v>
      </c>
      <c r="Z85" s="98"/>
      <c r="AA85" s="98"/>
      <c r="AB85" s="99">
        <f>AB84</f>
        <v>0</v>
      </c>
      <c r="AC85" s="100"/>
      <c r="AD85" s="102"/>
      <c r="AE85" s="30">
        <f>SUM(AE67,AE84)</f>
        <v>0</v>
      </c>
      <c r="AF85" s="31">
        <f>SUM(AF67,AF84)</f>
        <v>0</v>
      </c>
      <c r="AG85" s="32">
        <f>SUM(AG67,AG84)</f>
        <v>0</v>
      </c>
      <c r="AH85" s="32">
        <f>SUM(AH67,AH84)</f>
        <v>0</v>
      </c>
      <c r="AI85" s="38" t="str">
        <f>IFERROR(AVERAGE(AI67,AI84),"")</f>
        <v/>
      </c>
      <c r="AJ85" s="72"/>
      <c r="AK85" s="73"/>
      <c r="AL85" s="66"/>
    </row>
    <row r="86" spans="1:38" ht="35.25" customHeight="1" thickBot="1">
      <c r="AE86" s="33"/>
      <c r="AH86" s="33"/>
    </row>
    <row r="87" spans="1:38" ht="19.5" thickBot="1">
      <c r="A87" s="2"/>
      <c r="B87" s="179" t="s">
        <v>1</v>
      </c>
      <c r="C87" s="180"/>
      <c r="D87" s="11">
        <v>7</v>
      </c>
      <c r="E87" s="11" t="s">
        <v>2</v>
      </c>
      <c r="F87" s="11">
        <v>3</v>
      </c>
      <c r="G87" s="181" t="s">
        <v>5</v>
      </c>
      <c r="H87" s="182"/>
      <c r="I87" s="183" t="s">
        <v>30</v>
      </c>
      <c r="J87" s="184"/>
      <c r="K87" s="184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8" ht="18.75" customHeight="1">
      <c r="A88" s="2"/>
      <c r="B88" s="185"/>
      <c r="C88" s="186"/>
      <c r="D88" s="185" t="s">
        <v>6</v>
      </c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8"/>
      <c r="S88" s="189" t="s">
        <v>7</v>
      </c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6"/>
      <c r="AE88" s="190" t="s">
        <v>25</v>
      </c>
      <c r="AF88" s="191"/>
      <c r="AG88" s="191"/>
      <c r="AH88" s="191"/>
      <c r="AI88" s="191"/>
      <c r="AJ88" s="191"/>
      <c r="AK88" s="192"/>
    </row>
    <row r="89" spans="1:38" ht="15" customHeight="1">
      <c r="A89" s="2"/>
      <c r="B89" s="167" t="s">
        <v>3</v>
      </c>
      <c r="C89" s="168"/>
      <c r="D89" s="170" t="s">
        <v>8</v>
      </c>
      <c r="E89" s="171"/>
      <c r="F89" s="171"/>
      <c r="G89" s="174" t="s">
        <v>9</v>
      </c>
      <c r="H89" s="171"/>
      <c r="I89" s="171"/>
      <c r="J89" s="174" t="s">
        <v>10</v>
      </c>
      <c r="K89" s="171"/>
      <c r="L89" s="175"/>
      <c r="M89" s="177" t="s">
        <v>11</v>
      </c>
      <c r="N89" s="171"/>
      <c r="O89" s="171"/>
      <c r="P89" s="174" t="s">
        <v>12</v>
      </c>
      <c r="Q89" s="171"/>
      <c r="R89" s="175"/>
      <c r="S89" s="177" t="s">
        <v>20</v>
      </c>
      <c r="T89" s="171"/>
      <c r="U89" s="171"/>
      <c r="V89" s="174" t="s">
        <v>19</v>
      </c>
      <c r="W89" s="171"/>
      <c r="X89" s="171"/>
      <c r="Y89" s="174" t="s">
        <v>13</v>
      </c>
      <c r="Z89" s="171"/>
      <c r="AA89" s="171"/>
      <c r="AB89" s="147" t="s">
        <v>14</v>
      </c>
      <c r="AC89" s="148"/>
      <c r="AD89" s="149"/>
      <c r="AE89" s="153" t="s">
        <v>21</v>
      </c>
      <c r="AF89" s="155" t="s">
        <v>23</v>
      </c>
      <c r="AG89" s="157" t="s">
        <v>32</v>
      </c>
      <c r="AH89" s="155" t="s">
        <v>24</v>
      </c>
      <c r="AI89" s="159" t="s">
        <v>22</v>
      </c>
      <c r="AJ89" s="161" t="s">
        <v>31</v>
      </c>
      <c r="AK89" s="162"/>
    </row>
    <row r="90" spans="1:38" ht="15" customHeight="1" thickBot="1">
      <c r="A90" s="2"/>
      <c r="B90" s="169"/>
      <c r="C90" s="161"/>
      <c r="D90" s="172"/>
      <c r="E90" s="173"/>
      <c r="F90" s="173"/>
      <c r="G90" s="173"/>
      <c r="H90" s="173"/>
      <c r="I90" s="173"/>
      <c r="J90" s="173"/>
      <c r="K90" s="173"/>
      <c r="L90" s="176"/>
      <c r="M90" s="178"/>
      <c r="N90" s="173"/>
      <c r="O90" s="173"/>
      <c r="P90" s="173"/>
      <c r="Q90" s="173"/>
      <c r="R90" s="176"/>
      <c r="S90" s="178"/>
      <c r="T90" s="173"/>
      <c r="U90" s="173"/>
      <c r="V90" s="173"/>
      <c r="W90" s="173"/>
      <c r="X90" s="173"/>
      <c r="Y90" s="173"/>
      <c r="Z90" s="173"/>
      <c r="AA90" s="173"/>
      <c r="AB90" s="150"/>
      <c r="AC90" s="151"/>
      <c r="AD90" s="152"/>
      <c r="AE90" s="154"/>
      <c r="AF90" s="156"/>
      <c r="AG90" s="158"/>
      <c r="AH90" s="156"/>
      <c r="AI90" s="160"/>
      <c r="AJ90" s="163"/>
      <c r="AK90" s="164"/>
      <c r="AL90" s="63" t="s">
        <v>34</v>
      </c>
    </row>
    <row r="91" spans="1:38" ht="16.5" customHeight="1" thickBot="1">
      <c r="A91" s="2"/>
      <c r="B91" s="142" t="s">
        <v>15</v>
      </c>
      <c r="C91" s="143"/>
      <c r="D91" s="144"/>
      <c r="E91" s="136"/>
      <c r="F91" s="136"/>
      <c r="G91" s="136"/>
      <c r="H91" s="136"/>
      <c r="I91" s="136"/>
      <c r="J91" s="145">
        <f>J83</f>
        <v>0</v>
      </c>
      <c r="K91" s="145"/>
      <c r="L91" s="146"/>
      <c r="M91" s="135"/>
      <c r="N91" s="136"/>
      <c r="O91" s="136"/>
      <c r="P91" s="145">
        <f>P83</f>
        <v>1680</v>
      </c>
      <c r="Q91" s="145"/>
      <c r="R91" s="146"/>
      <c r="S91" s="135"/>
      <c r="T91" s="136"/>
      <c r="U91" s="136"/>
      <c r="V91" s="137"/>
      <c r="W91" s="138"/>
      <c r="X91" s="135"/>
      <c r="Y91" s="136"/>
      <c r="Z91" s="136"/>
      <c r="AA91" s="136"/>
      <c r="AB91" s="139">
        <f>AB83</f>
        <v>0</v>
      </c>
      <c r="AC91" s="140"/>
      <c r="AD91" s="141"/>
      <c r="AE91" s="12"/>
      <c r="AF91" s="13"/>
      <c r="AG91" s="14"/>
      <c r="AH91" s="1">
        <f>AH83</f>
        <v>0</v>
      </c>
      <c r="AI91" s="35"/>
      <c r="AJ91" s="165"/>
      <c r="AK91" s="166"/>
      <c r="AL91" s="64">
        <f>AB91+AH91</f>
        <v>0</v>
      </c>
    </row>
    <row r="92" spans="1:38" ht="16.5" customHeight="1">
      <c r="A92" s="2"/>
      <c r="B92" s="128">
        <v>1</v>
      </c>
      <c r="C92" s="129"/>
      <c r="D92" s="130"/>
      <c r="E92" s="122"/>
      <c r="F92" s="122"/>
      <c r="G92" s="122"/>
      <c r="H92" s="122"/>
      <c r="I92" s="122"/>
      <c r="J92" s="84">
        <f>J91+D92-G92</f>
        <v>0</v>
      </c>
      <c r="K92" s="84"/>
      <c r="L92" s="85"/>
      <c r="M92" s="131"/>
      <c r="N92" s="122"/>
      <c r="O92" s="122"/>
      <c r="P92" s="84">
        <f>P91+G92-M92</f>
        <v>1680</v>
      </c>
      <c r="Q92" s="84"/>
      <c r="R92" s="85"/>
      <c r="S92" s="132">
        <f>ROUNDUP(M92*0.903,0)</f>
        <v>0</v>
      </c>
      <c r="T92" s="124"/>
      <c r="U92" s="133"/>
      <c r="V92" s="119"/>
      <c r="W92" s="120"/>
      <c r="X92" s="121"/>
      <c r="Y92" s="134"/>
      <c r="Z92" s="134"/>
      <c r="AA92" s="134"/>
      <c r="AB92" s="123">
        <f>AB91+S92-Y92-AF92</f>
        <v>0</v>
      </c>
      <c r="AC92" s="124"/>
      <c r="AD92" s="125"/>
      <c r="AE92" s="15">
        <f>V92-S92</f>
        <v>0</v>
      </c>
      <c r="AF92" s="16"/>
      <c r="AG92" s="17"/>
      <c r="AH92" s="18">
        <f>AH91+AE92+AF92+AG92</f>
        <v>0</v>
      </c>
      <c r="AI92" s="36" t="str">
        <f>IFERROR((ROUNDUP((V92/M92),4)),"")</f>
        <v/>
      </c>
      <c r="AJ92" s="126"/>
      <c r="AK92" s="127"/>
      <c r="AL92" s="64">
        <f>AB92+AH92</f>
        <v>0</v>
      </c>
    </row>
    <row r="93" spans="1:38" ht="16.5" customHeight="1">
      <c r="A93" s="2"/>
      <c r="B93" s="110">
        <v>2</v>
      </c>
      <c r="C93" s="111"/>
      <c r="D93" s="112"/>
      <c r="E93" s="93"/>
      <c r="F93" s="93"/>
      <c r="G93" s="93"/>
      <c r="H93" s="93"/>
      <c r="I93" s="93"/>
      <c r="J93" s="84">
        <f t="shared" ref="J93:J106" si="31">J92+D93-G93</f>
        <v>0</v>
      </c>
      <c r="K93" s="84"/>
      <c r="L93" s="85"/>
      <c r="M93" s="92"/>
      <c r="N93" s="93"/>
      <c r="O93" s="93"/>
      <c r="P93" s="84">
        <f t="shared" ref="P93:P105" si="32">P92+G93-M93</f>
        <v>1680</v>
      </c>
      <c r="Q93" s="84"/>
      <c r="R93" s="85"/>
      <c r="S93" s="87">
        <f t="shared" ref="S93:S106" si="33">ROUNDUP(M93*0.903,0)</f>
        <v>0</v>
      </c>
      <c r="T93" s="88"/>
      <c r="U93" s="89"/>
      <c r="V93" s="90"/>
      <c r="W93" s="91"/>
      <c r="X93" s="92"/>
      <c r="Y93" s="93"/>
      <c r="Z93" s="93"/>
      <c r="AA93" s="93"/>
      <c r="AB93" s="94">
        <f t="shared" ref="AB93:AB106" si="34">AB92+S93-Y93-AF93</f>
        <v>0</v>
      </c>
      <c r="AC93" s="95"/>
      <c r="AD93" s="96"/>
      <c r="AE93" s="19">
        <f t="shared" ref="AE93:AE94" si="35">V93-S93</f>
        <v>0</v>
      </c>
      <c r="AF93" s="20"/>
      <c r="AG93" s="21"/>
      <c r="AH93" s="22">
        <f t="shared" ref="AH93:AH106" si="36">AH92+AE93+AF93+AG93</f>
        <v>0</v>
      </c>
      <c r="AI93" s="36" t="str">
        <f t="shared" ref="AI93:AI106" si="37">IFERROR((ROUNDUP((V93/M93),4)),"")</f>
        <v/>
      </c>
      <c r="AJ93" s="106"/>
      <c r="AK93" s="107"/>
      <c r="AL93" s="64">
        <f t="shared" ref="AL93:AL123" si="38">AB93+AH93</f>
        <v>0</v>
      </c>
    </row>
    <row r="94" spans="1:38" ht="16.5" customHeight="1">
      <c r="A94" s="2"/>
      <c r="B94" s="110">
        <v>3</v>
      </c>
      <c r="C94" s="111"/>
      <c r="D94" s="112"/>
      <c r="E94" s="93"/>
      <c r="F94" s="93"/>
      <c r="G94" s="93"/>
      <c r="H94" s="93"/>
      <c r="I94" s="93"/>
      <c r="J94" s="84">
        <f t="shared" si="31"/>
        <v>0</v>
      </c>
      <c r="K94" s="84"/>
      <c r="L94" s="85"/>
      <c r="M94" s="92"/>
      <c r="N94" s="93"/>
      <c r="O94" s="93"/>
      <c r="P94" s="84">
        <f t="shared" si="32"/>
        <v>1680</v>
      </c>
      <c r="Q94" s="84"/>
      <c r="R94" s="85"/>
      <c r="S94" s="87">
        <f t="shared" si="33"/>
        <v>0</v>
      </c>
      <c r="T94" s="88"/>
      <c r="U94" s="89"/>
      <c r="V94" s="90"/>
      <c r="W94" s="91"/>
      <c r="X94" s="92"/>
      <c r="Y94" s="93"/>
      <c r="Z94" s="93"/>
      <c r="AA94" s="93"/>
      <c r="AB94" s="94">
        <f t="shared" si="34"/>
        <v>0</v>
      </c>
      <c r="AC94" s="95"/>
      <c r="AD94" s="96"/>
      <c r="AE94" s="19">
        <f t="shared" si="35"/>
        <v>0</v>
      </c>
      <c r="AF94" s="20"/>
      <c r="AG94" s="21"/>
      <c r="AH94" s="22">
        <f t="shared" si="36"/>
        <v>0</v>
      </c>
      <c r="AI94" s="36" t="str">
        <f t="shared" si="37"/>
        <v/>
      </c>
      <c r="AJ94" s="106"/>
      <c r="AK94" s="107"/>
      <c r="AL94" s="64">
        <f t="shared" si="38"/>
        <v>0</v>
      </c>
    </row>
    <row r="95" spans="1:38" ht="16.5" customHeight="1">
      <c r="A95" s="2"/>
      <c r="B95" s="110">
        <v>4</v>
      </c>
      <c r="C95" s="111"/>
      <c r="D95" s="112"/>
      <c r="E95" s="93"/>
      <c r="F95" s="93"/>
      <c r="G95" s="93"/>
      <c r="H95" s="93"/>
      <c r="I95" s="93"/>
      <c r="J95" s="84">
        <f t="shared" si="31"/>
        <v>0</v>
      </c>
      <c r="K95" s="84"/>
      <c r="L95" s="85"/>
      <c r="M95" s="92"/>
      <c r="N95" s="93"/>
      <c r="O95" s="93"/>
      <c r="P95" s="84">
        <f t="shared" si="32"/>
        <v>1680</v>
      </c>
      <c r="Q95" s="84"/>
      <c r="R95" s="85"/>
      <c r="S95" s="87">
        <f t="shared" si="33"/>
        <v>0</v>
      </c>
      <c r="T95" s="88"/>
      <c r="U95" s="89"/>
      <c r="V95" s="90"/>
      <c r="W95" s="91"/>
      <c r="X95" s="92"/>
      <c r="Y95" s="93"/>
      <c r="Z95" s="93"/>
      <c r="AA95" s="93"/>
      <c r="AB95" s="94">
        <f t="shared" si="34"/>
        <v>0</v>
      </c>
      <c r="AC95" s="95"/>
      <c r="AD95" s="96"/>
      <c r="AE95" s="19">
        <f>V95-S95</f>
        <v>0</v>
      </c>
      <c r="AF95" s="20"/>
      <c r="AG95" s="21"/>
      <c r="AH95" s="22">
        <f t="shared" si="36"/>
        <v>0</v>
      </c>
      <c r="AI95" s="36" t="str">
        <f t="shared" si="37"/>
        <v/>
      </c>
      <c r="AJ95" s="106"/>
      <c r="AK95" s="107"/>
      <c r="AL95" s="64">
        <f t="shared" si="38"/>
        <v>0</v>
      </c>
    </row>
    <row r="96" spans="1:38" ht="16.5" customHeight="1">
      <c r="A96" s="2"/>
      <c r="B96" s="110">
        <v>5</v>
      </c>
      <c r="C96" s="111"/>
      <c r="D96" s="112"/>
      <c r="E96" s="93"/>
      <c r="F96" s="93"/>
      <c r="G96" s="93"/>
      <c r="H96" s="93"/>
      <c r="I96" s="93"/>
      <c r="J96" s="84">
        <f t="shared" si="31"/>
        <v>0</v>
      </c>
      <c r="K96" s="84"/>
      <c r="L96" s="85"/>
      <c r="M96" s="92"/>
      <c r="N96" s="93"/>
      <c r="O96" s="93"/>
      <c r="P96" s="84">
        <f t="shared" si="32"/>
        <v>1680</v>
      </c>
      <c r="Q96" s="84"/>
      <c r="R96" s="85"/>
      <c r="S96" s="87">
        <f t="shared" si="33"/>
        <v>0</v>
      </c>
      <c r="T96" s="88"/>
      <c r="U96" s="89"/>
      <c r="V96" s="90"/>
      <c r="W96" s="91"/>
      <c r="X96" s="92"/>
      <c r="Y96" s="93"/>
      <c r="Z96" s="93"/>
      <c r="AA96" s="93"/>
      <c r="AB96" s="94">
        <f t="shared" si="34"/>
        <v>0</v>
      </c>
      <c r="AC96" s="95"/>
      <c r="AD96" s="96"/>
      <c r="AE96" s="19">
        <f t="shared" ref="AE96:AE106" si="39">V96-S96</f>
        <v>0</v>
      </c>
      <c r="AF96" s="20"/>
      <c r="AG96" s="21"/>
      <c r="AH96" s="22">
        <f t="shared" si="36"/>
        <v>0</v>
      </c>
      <c r="AI96" s="36" t="str">
        <f t="shared" si="37"/>
        <v/>
      </c>
      <c r="AJ96" s="106"/>
      <c r="AK96" s="107"/>
      <c r="AL96" s="64">
        <f t="shared" si="38"/>
        <v>0</v>
      </c>
    </row>
    <row r="97" spans="1:38" ht="16.5" customHeight="1">
      <c r="A97" s="2"/>
      <c r="B97" s="110">
        <v>6</v>
      </c>
      <c r="C97" s="111"/>
      <c r="D97" s="112"/>
      <c r="E97" s="93"/>
      <c r="F97" s="93"/>
      <c r="G97" s="93"/>
      <c r="H97" s="93"/>
      <c r="I97" s="93"/>
      <c r="J97" s="84">
        <f t="shared" si="31"/>
        <v>0</v>
      </c>
      <c r="K97" s="84"/>
      <c r="L97" s="85"/>
      <c r="M97" s="92"/>
      <c r="N97" s="93"/>
      <c r="O97" s="93"/>
      <c r="P97" s="84">
        <f t="shared" si="32"/>
        <v>1680</v>
      </c>
      <c r="Q97" s="84"/>
      <c r="R97" s="85"/>
      <c r="S97" s="87">
        <f t="shared" si="33"/>
        <v>0</v>
      </c>
      <c r="T97" s="88"/>
      <c r="U97" s="89"/>
      <c r="V97" s="90"/>
      <c r="W97" s="91"/>
      <c r="X97" s="92"/>
      <c r="Y97" s="93"/>
      <c r="Z97" s="93"/>
      <c r="AA97" s="93"/>
      <c r="AB97" s="94">
        <f t="shared" si="34"/>
        <v>0</v>
      </c>
      <c r="AC97" s="95"/>
      <c r="AD97" s="96"/>
      <c r="AE97" s="19">
        <f t="shared" si="39"/>
        <v>0</v>
      </c>
      <c r="AF97" s="20"/>
      <c r="AG97" s="21"/>
      <c r="AH97" s="22">
        <f t="shared" si="36"/>
        <v>0</v>
      </c>
      <c r="AI97" s="36" t="str">
        <f t="shared" si="37"/>
        <v/>
      </c>
      <c r="AJ97" s="106"/>
      <c r="AK97" s="107"/>
      <c r="AL97" s="64">
        <f t="shared" si="38"/>
        <v>0</v>
      </c>
    </row>
    <row r="98" spans="1:38" ht="16.5" customHeight="1">
      <c r="A98" s="2"/>
      <c r="B98" s="110">
        <v>7</v>
      </c>
      <c r="C98" s="111"/>
      <c r="D98" s="112"/>
      <c r="E98" s="93"/>
      <c r="F98" s="93"/>
      <c r="G98" s="93"/>
      <c r="H98" s="93"/>
      <c r="I98" s="93"/>
      <c r="J98" s="84">
        <f t="shared" si="31"/>
        <v>0</v>
      </c>
      <c r="K98" s="84"/>
      <c r="L98" s="85"/>
      <c r="M98" s="92"/>
      <c r="N98" s="93"/>
      <c r="O98" s="93"/>
      <c r="P98" s="84">
        <f t="shared" si="32"/>
        <v>1680</v>
      </c>
      <c r="Q98" s="84"/>
      <c r="R98" s="85"/>
      <c r="S98" s="87">
        <f t="shared" si="33"/>
        <v>0</v>
      </c>
      <c r="T98" s="88"/>
      <c r="U98" s="89"/>
      <c r="V98" s="90"/>
      <c r="W98" s="91"/>
      <c r="X98" s="92"/>
      <c r="Y98" s="93"/>
      <c r="Z98" s="93"/>
      <c r="AA98" s="93"/>
      <c r="AB98" s="94">
        <f t="shared" si="34"/>
        <v>0</v>
      </c>
      <c r="AC98" s="95"/>
      <c r="AD98" s="96"/>
      <c r="AE98" s="19">
        <f t="shared" si="39"/>
        <v>0</v>
      </c>
      <c r="AF98" s="20"/>
      <c r="AG98" s="21"/>
      <c r="AH98" s="22">
        <f t="shared" si="36"/>
        <v>0</v>
      </c>
      <c r="AI98" s="36" t="str">
        <f t="shared" si="37"/>
        <v/>
      </c>
      <c r="AJ98" s="106"/>
      <c r="AK98" s="107"/>
      <c r="AL98" s="64">
        <f t="shared" si="38"/>
        <v>0</v>
      </c>
    </row>
    <row r="99" spans="1:38" ht="16.5" customHeight="1">
      <c r="A99" s="2"/>
      <c r="B99" s="110">
        <v>8</v>
      </c>
      <c r="C99" s="111"/>
      <c r="D99" s="112"/>
      <c r="E99" s="93"/>
      <c r="F99" s="93"/>
      <c r="G99" s="93"/>
      <c r="H99" s="93"/>
      <c r="I99" s="93"/>
      <c r="J99" s="84">
        <f t="shared" si="31"/>
        <v>0</v>
      </c>
      <c r="K99" s="84"/>
      <c r="L99" s="85"/>
      <c r="M99" s="92"/>
      <c r="N99" s="93"/>
      <c r="O99" s="93"/>
      <c r="P99" s="84">
        <f t="shared" si="32"/>
        <v>1680</v>
      </c>
      <c r="Q99" s="84"/>
      <c r="R99" s="85"/>
      <c r="S99" s="87">
        <f t="shared" si="33"/>
        <v>0</v>
      </c>
      <c r="T99" s="88"/>
      <c r="U99" s="89"/>
      <c r="V99" s="90"/>
      <c r="W99" s="91"/>
      <c r="X99" s="92"/>
      <c r="Y99" s="93"/>
      <c r="Z99" s="93"/>
      <c r="AA99" s="93"/>
      <c r="AB99" s="94">
        <f t="shared" si="34"/>
        <v>0</v>
      </c>
      <c r="AC99" s="95"/>
      <c r="AD99" s="96"/>
      <c r="AE99" s="19">
        <f t="shared" si="39"/>
        <v>0</v>
      </c>
      <c r="AF99" s="20"/>
      <c r="AG99" s="21"/>
      <c r="AH99" s="22">
        <f t="shared" si="36"/>
        <v>0</v>
      </c>
      <c r="AI99" s="36" t="str">
        <f t="shared" si="37"/>
        <v/>
      </c>
      <c r="AJ99" s="106"/>
      <c r="AK99" s="107"/>
      <c r="AL99" s="64">
        <f t="shared" si="38"/>
        <v>0</v>
      </c>
    </row>
    <row r="100" spans="1:38" ht="16.5" customHeight="1">
      <c r="A100" s="2"/>
      <c r="B100" s="110">
        <v>9</v>
      </c>
      <c r="C100" s="111"/>
      <c r="D100" s="112"/>
      <c r="E100" s="93"/>
      <c r="F100" s="93"/>
      <c r="G100" s="93"/>
      <c r="H100" s="93"/>
      <c r="I100" s="93"/>
      <c r="J100" s="84">
        <f t="shared" si="31"/>
        <v>0</v>
      </c>
      <c r="K100" s="84"/>
      <c r="L100" s="85"/>
      <c r="M100" s="92"/>
      <c r="N100" s="93"/>
      <c r="O100" s="93"/>
      <c r="P100" s="84">
        <f t="shared" si="32"/>
        <v>1680</v>
      </c>
      <c r="Q100" s="84"/>
      <c r="R100" s="85"/>
      <c r="S100" s="87">
        <f t="shared" si="33"/>
        <v>0</v>
      </c>
      <c r="T100" s="88"/>
      <c r="U100" s="89"/>
      <c r="V100" s="90"/>
      <c r="W100" s="91"/>
      <c r="X100" s="92"/>
      <c r="Y100" s="93"/>
      <c r="Z100" s="93"/>
      <c r="AA100" s="93"/>
      <c r="AB100" s="94">
        <f t="shared" si="34"/>
        <v>0</v>
      </c>
      <c r="AC100" s="95"/>
      <c r="AD100" s="96"/>
      <c r="AE100" s="19">
        <f t="shared" si="39"/>
        <v>0</v>
      </c>
      <c r="AF100" s="20"/>
      <c r="AG100" s="21"/>
      <c r="AH100" s="22">
        <f t="shared" si="36"/>
        <v>0</v>
      </c>
      <c r="AI100" s="36" t="str">
        <f t="shared" si="37"/>
        <v/>
      </c>
      <c r="AJ100" s="106"/>
      <c r="AK100" s="107"/>
      <c r="AL100" s="64">
        <f t="shared" si="38"/>
        <v>0</v>
      </c>
    </row>
    <row r="101" spans="1:38" ht="16.5" customHeight="1">
      <c r="A101" s="2"/>
      <c r="B101" s="110">
        <v>10</v>
      </c>
      <c r="C101" s="111"/>
      <c r="D101" s="112"/>
      <c r="E101" s="93"/>
      <c r="F101" s="93"/>
      <c r="G101" s="93"/>
      <c r="H101" s="93"/>
      <c r="I101" s="93"/>
      <c r="J101" s="84">
        <f t="shared" si="31"/>
        <v>0</v>
      </c>
      <c r="K101" s="84"/>
      <c r="L101" s="85"/>
      <c r="M101" s="92"/>
      <c r="N101" s="93"/>
      <c r="O101" s="93"/>
      <c r="P101" s="84">
        <f t="shared" si="32"/>
        <v>1680</v>
      </c>
      <c r="Q101" s="84"/>
      <c r="R101" s="85"/>
      <c r="S101" s="87">
        <f t="shared" si="33"/>
        <v>0</v>
      </c>
      <c r="T101" s="88"/>
      <c r="U101" s="89"/>
      <c r="V101" s="90"/>
      <c r="W101" s="91"/>
      <c r="X101" s="92"/>
      <c r="Y101" s="93"/>
      <c r="Z101" s="93"/>
      <c r="AA101" s="93"/>
      <c r="AB101" s="94">
        <f t="shared" si="34"/>
        <v>0</v>
      </c>
      <c r="AC101" s="95"/>
      <c r="AD101" s="96"/>
      <c r="AE101" s="19">
        <f t="shared" si="39"/>
        <v>0</v>
      </c>
      <c r="AF101" s="20"/>
      <c r="AG101" s="21"/>
      <c r="AH101" s="22">
        <f t="shared" si="36"/>
        <v>0</v>
      </c>
      <c r="AI101" s="36" t="str">
        <f t="shared" si="37"/>
        <v/>
      </c>
      <c r="AJ101" s="106"/>
      <c r="AK101" s="107"/>
      <c r="AL101" s="64">
        <f t="shared" si="38"/>
        <v>0</v>
      </c>
    </row>
    <row r="102" spans="1:38" ht="16.5" customHeight="1">
      <c r="A102" s="2"/>
      <c r="B102" s="110">
        <v>11</v>
      </c>
      <c r="C102" s="111"/>
      <c r="D102" s="112"/>
      <c r="E102" s="93"/>
      <c r="F102" s="93"/>
      <c r="G102" s="93"/>
      <c r="H102" s="93"/>
      <c r="I102" s="93"/>
      <c r="J102" s="84">
        <f t="shared" si="31"/>
        <v>0</v>
      </c>
      <c r="K102" s="84"/>
      <c r="L102" s="85"/>
      <c r="M102" s="92"/>
      <c r="N102" s="93"/>
      <c r="O102" s="93"/>
      <c r="P102" s="84">
        <f t="shared" si="32"/>
        <v>1680</v>
      </c>
      <c r="Q102" s="84"/>
      <c r="R102" s="85"/>
      <c r="S102" s="87">
        <f t="shared" si="33"/>
        <v>0</v>
      </c>
      <c r="T102" s="88"/>
      <c r="U102" s="89"/>
      <c r="V102" s="90"/>
      <c r="W102" s="91"/>
      <c r="X102" s="92"/>
      <c r="Y102" s="93"/>
      <c r="Z102" s="93"/>
      <c r="AA102" s="93"/>
      <c r="AB102" s="94">
        <f t="shared" si="34"/>
        <v>0</v>
      </c>
      <c r="AC102" s="95"/>
      <c r="AD102" s="96"/>
      <c r="AE102" s="19">
        <f t="shared" si="39"/>
        <v>0</v>
      </c>
      <c r="AF102" s="20"/>
      <c r="AG102" s="21"/>
      <c r="AH102" s="22">
        <f t="shared" si="36"/>
        <v>0</v>
      </c>
      <c r="AI102" s="36" t="str">
        <f t="shared" si="37"/>
        <v/>
      </c>
      <c r="AJ102" s="106"/>
      <c r="AK102" s="107"/>
      <c r="AL102" s="64">
        <f t="shared" si="38"/>
        <v>0</v>
      </c>
    </row>
    <row r="103" spans="1:38" ht="16.5" customHeight="1">
      <c r="A103" s="2"/>
      <c r="B103" s="110">
        <v>12</v>
      </c>
      <c r="C103" s="111"/>
      <c r="D103" s="112"/>
      <c r="E103" s="93"/>
      <c r="F103" s="93"/>
      <c r="G103" s="93"/>
      <c r="H103" s="93"/>
      <c r="I103" s="93"/>
      <c r="J103" s="84">
        <f t="shared" si="31"/>
        <v>0</v>
      </c>
      <c r="K103" s="84"/>
      <c r="L103" s="85"/>
      <c r="M103" s="92"/>
      <c r="N103" s="93"/>
      <c r="O103" s="93"/>
      <c r="P103" s="84">
        <f t="shared" si="32"/>
        <v>1680</v>
      </c>
      <c r="Q103" s="84"/>
      <c r="R103" s="85"/>
      <c r="S103" s="87">
        <f t="shared" si="33"/>
        <v>0</v>
      </c>
      <c r="T103" s="88"/>
      <c r="U103" s="89"/>
      <c r="V103" s="90"/>
      <c r="W103" s="91"/>
      <c r="X103" s="92"/>
      <c r="Y103" s="93"/>
      <c r="Z103" s="93"/>
      <c r="AA103" s="93"/>
      <c r="AB103" s="94">
        <f t="shared" si="34"/>
        <v>0</v>
      </c>
      <c r="AC103" s="95"/>
      <c r="AD103" s="96"/>
      <c r="AE103" s="19">
        <f t="shared" si="39"/>
        <v>0</v>
      </c>
      <c r="AF103" s="20"/>
      <c r="AG103" s="21"/>
      <c r="AH103" s="22">
        <f t="shared" si="36"/>
        <v>0</v>
      </c>
      <c r="AI103" s="36" t="str">
        <f t="shared" si="37"/>
        <v/>
      </c>
      <c r="AJ103" s="106"/>
      <c r="AK103" s="107"/>
      <c r="AL103" s="64">
        <f t="shared" si="38"/>
        <v>0</v>
      </c>
    </row>
    <row r="104" spans="1:38" ht="16.5" customHeight="1">
      <c r="A104" s="2"/>
      <c r="B104" s="110">
        <v>13</v>
      </c>
      <c r="C104" s="111"/>
      <c r="D104" s="112"/>
      <c r="E104" s="93"/>
      <c r="F104" s="93"/>
      <c r="G104" s="93"/>
      <c r="H104" s="93"/>
      <c r="I104" s="93"/>
      <c r="J104" s="84">
        <f t="shared" si="31"/>
        <v>0</v>
      </c>
      <c r="K104" s="84"/>
      <c r="L104" s="85"/>
      <c r="M104" s="92"/>
      <c r="N104" s="93"/>
      <c r="O104" s="93"/>
      <c r="P104" s="84">
        <f t="shared" si="32"/>
        <v>1680</v>
      </c>
      <c r="Q104" s="84"/>
      <c r="R104" s="85"/>
      <c r="S104" s="87">
        <f t="shared" si="33"/>
        <v>0</v>
      </c>
      <c r="T104" s="88"/>
      <c r="U104" s="89"/>
      <c r="V104" s="90"/>
      <c r="W104" s="91"/>
      <c r="X104" s="92"/>
      <c r="Y104" s="93"/>
      <c r="Z104" s="93"/>
      <c r="AA104" s="93"/>
      <c r="AB104" s="94">
        <f t="shared" si="34"/>
        <v>0</v>
      </c>
      <c r="AC104" s="95"/>
      <c r="AD104" s="96"/>
      <c r="AE104" s="19">
        <f t="shared" si="39"/>
        <v>0</v>
      </c>
      <c r="AF104" s="20"/>
      <c r="AG104" s="21"/>
      <c r="AH104" s="22">
        <f t="shared" si="36"/>
        <v>0</v>
      </c>
      <c r="AI104" s="36" t="str">
        <f t="shared" si="37"/>
        <v/>
      </c>
      <c r="AJ104" s="106"/>
      <c r="AK104" s="107"/>
      <c r="AL104" s="64">
        <f t="shared" si="38"/>
        <v>0</v>
      </c>
    </row>
    <row r="105" spans="1:38" ht="16.5" customHeight="1">
      <c r="A105" s="2"/>
      <c r="B105" s="110">
        <v>14</v>
      </c>
      <c r="C105" s="111"/>
      <c r="D105" s="112"/>
      <c r="E105" s="93"/>
      <c r="F105" s="93"/>
      <c r="G105" s="93"/>
      <c r="H105" s="93"/>
      <c r="I105" s="93"/>
      <c r="J105" s="84">
        <f t="shared" si="31"/>
        <v>0</v>
      </c>
      <c r="K105" s="84"/>
      <c r="L105" s="85"/>
      <c r="M105" s="92"/>
      <c r="N105" s="93"/>
      <c r="O105" s="93"/>
      <c r="P105" s="84">
        <f t="shared" si="32"/>
        <v>1680</v>
      </c>
      <c r="Q105" s="84"/>
      <c r="R105" s="85"/>
      <c r="S105" s="87">
        <f t="shared" si="33"/>
        <v>0</v>
      </c>
      <c r="T105" s="88"/>
      <c r="U105" s="89"/>
      <c r="V105" s="90"/>
      <c r="W105" s="91"/>
      <c r="X105" s="92"/>
      <c r="Y105" s="93"/>
      <c r="Z105" s="93"/>
      <c r="AA105" s="93"/>
      <c r="AB105" s="94">
        <f t="shared" si="34"/>
        <v>0</v>
      </c>
      <c r="AC105" s="95"/>
      <c r="AD105" s="96"/>
      <c r="AE105" s="19">
        <f t="shared" si="39"/>
        <v>0</v>
      </c>
      <c r="AF105" s="20"/>
      <c r="AG105" s="21"/>
      <c r="AH105" s="22">
        <f t="shared" si="36"/>
        <v>0</v>
      </c>
      <c r="AI105" s="36" t="str">
        <f t="shared" si="37"/>
        <v/>
      </c>
      <c r="AJ105" s="106"/>
      <c r="AK105" s="107"/>
      <c r="AL105" s="64">
        <f t="shared" si="38"/>
        <v>0</v>
      </c>
    </row>
    <row r="106" spans="1:38" ht="16.5" customHeight="1" thickBot="1">
      <c r="A106" s="2"/>
      <c r="B106" s="80">
        <v>15</v>
      </c>
      <c r="C106" s="81"/>
      <c r="D106" s="82"/>
      <c r="E106" s="83"/>
      <c r="F106" s="83"/>
      <c r="G106" s="83"/>
      <c r="H106" s="83"/>
      <c r="I106" s="83"/>
      <c r="J106" s="84">
        <f t="shared" si="31"/>
        <v>0</v>
      </c>
      <c r="K106" s="84"/>
      <c r="L106" s="85"/>
      <c r="M106" s="86"/>
      <c r="N106" s="83"/>
      <c r="O106" s="83"/>
      <c r="P106" s="84">
        <f>P105+G106-M106</f>
        <v>1680</v>
      </c>
      <c r="Q106" s="84"/>
      <c r="R106" s="85"/>
      <c r="S106" s="87">
        <f t="shared" si="33"/>
        <v>0</v>
      </c>
      <c r="T106" s="88"/>
      <c r="U106" s="89"/>
      <c r="V106" s="113"/>
      <c r="W106" s="114"/>
      <c r="X106" s="115"/>
      <c r="Y106" s="83"/>
      <c r="Z106" s="83"/>
      <c r="AA106" s="83"/>
      <c r="AB106" s="116">
        <f t="shared" si="34"/>
        <v>0</v>
      </c>
      <c r="AC106" s="117"/>
      <c r="AD106" s="118"/>
      <c r="AE106" s="23">
        <f t="shared" si="39"/>
        <v>0</v>
      </c>
      <c r="AF106" s="24"/>
      <c r="AG106" s="25"/>
      <c r="AH106" s="26">
        <f t="shared" si="36"/>
        <v>0</v>
      </c>
      <c r="AI106" s="36" t="str">
        <f t="shared" si="37"/>
        <v/>
      </c>
      <c r="AJ106" s="108"/>
      <c r="AK106" s="109"/>
      <c r="AL106" s="64">
        <f t="shared" si="38"/>
        <v>0</v>
      </c>
    </row>
    <row r="107" spans="1:38" ht="16.5" customHeight="1" thickBot="1">
      <c r="A107" s="2"/>
      <c r="B107" s="74" t="s">
        <v>16</v>
      </c>
      <c r="C107" s="75"/>
      <c r="D107" s="76">
        <f>SUM(D92:F106)</f>
        <v>0</v>
      </c>
      <c r="E107" s="77"/>
      <c r="F107" s="77"/>
      <c r="G107" s="77">
        <f>SUM(G92:I106)</f>
        <v>0</v>
      </c>
      <c r="H107" s="77"/>
      <c r="I107" s="77"/>
      <c r="J107" s="77">
        <f>J106</f>
        <v>0</v>
      </c>
      <c r="K107" s="77"/>
      <c r="L107" s="78"/>
      <c r="M107" s="79">
        <f>SUM(M92:O106)</f>
        <v>0</v>
      </c>
      <c r="N107" s="77"/>
      <c r="O107" s="77"/>
      <c r="P107" s="99">
        <f>P106</f>
        <v>1680</v>
      </c>
      <c r="Q107" s="100"/>
      <c r="R107" s="102"/>
      <c r="S107" s="76">
        <f>SUM(S92:U106)</f>
        <v>0</v>
      </c>
      <c r="T107" s="77"/>
      <c r="U107" s="77"/>
      <c r="V107" s="99">
        <f>SUM(V92:X106)</f>
        <v>0</v>
      </c>
      <c r="W107" s="100"/>
      <c r="X107" s="79"/>
      <c r="Y107" s="79">
        <f>SUM(Y92:AA106)</f>
        <v>0</v>
      </c>
      <c r="Z107" s="77"/>
      <c r="AA107" s="77"/>
      <c r="AB107" s="99">
        <f>AB106</f>
        <v>0</v>
      </c>
      <c r="AC107" s="100"/>
      <c r="AD107" s="102"/>
      <c r="AE107" s="27">
        <f>SUM(AE92:AE106)</f>
        <v>0</v>
      </c>
      <c r="AF107" s="28">
        <f>SUM(AF92:AF106)</f>
        <v>0</v>
      </c>
      <c r="AG107" s="29">
        <f>SUM(AG92:AG106)</f>
        <v>0</v>
      </c>
      <c r="AH107" s="29">
        <f>AE107+AF107+AG107</f>
        <v>0</v>
      </c>
      <c r="AI107" s="37" t="str">
        <f>IFERROR((AVERAGE(AI92:AI106)),"")</f>
        <v/>
      </c>
      <c r="AJ107" s="72"/>
      <c r="AK107" s="73"/>
      <c r="AL107" s="65"/>
    </row>
    <row r="108" spans="1:38" ht="16.5" customHeight="1">
      <c r="A108" s="2"/>
      <c r="B108" s="128">
        <v>16</v>
      </c>
      <c r="C108" s="129"/>
      <c r="D108" s="130"/>
      <c r="E108" s="122"/>
      <c r="F108" s="122"/>
      <c r="G108" s="122"/>
      <c r="H108" s="122"/>
      <c r="I108" s="122"/>
      <c r="J108" s="84">
        <f>J107+D108-G108</f>
        <v>0</v>
      </c>
      <c r="K108" s="84"/>
      <c r="L108" s="85"/>
      <c r="M108" s="131"/>
      <c r="N108" s="122"/>
      <c r="O108" s="122"/>
      <c r="P108" s="84">
        <f>P107+G108-M108</f>
        <v>1680</v>
      </c>
      <c r="Q108" s="84"/>
      <c r="R108" s="85"/>
      <c r="S108" s="87">
        <f>ROUNDUP(M108*0.903,0)</f>
        <v>0</v>
      </c>
      <c r="T108" s="88"/>
      <c r="U108" s="89"/>
      <c r="V108" s="119"/>
      <c r="W108" s="120"/>
      <c r="X108" s="121"/>
      <c r="Y108" s="122"/>
      <c r="Z108" s="122"/>
      <c r="AA108" s="122"/>
      <c r="AB108" s="123">
        <f>AB106+S108-Y108-AF108</f>
        <v>0</v>
      </c>
      <c r="AC108" s="124"/>
      <c r="AD108" s="125"/>
      <c r="AE108" s="15">
        <f t="shared" ref="AE108:AE123" si="40">V108-S108</f>
        <v>0</v>
      </c>
      <c r="AF108" s="16"/>
      <c r="AG108" s="17"/>
      <c r="AH108" s="22">
        <f>AE108+AH106+AF108+AG108</f>
        <v>0</v>
      </c>
      <c r="AI108" s="36" t="str">
        <f>IFERROR((ROUNDUP((V108/M108),4)),"")</f>
        <v/>
      </c>
      <c r="AJ108" s="126"/>
      <c r="AK108" s="127"/>
      <c r="AL108" s="64">
        <f t="shared" si="38"/>
        <v>0</v>
      </c>
    </row>
    <row r="109" spans="1:38" ht="16.5" customHeight="1">
      <c r="A109" s="2"/>
      <c r="B109" s="110">
        <v>17</v>
      </c>
      <c r="C109" s="111"/>
      <c r="D109" s="112"/>
      <c r="E109" s="93"/>
      <c r="F109" s="93"/>
      <c r="G109" s="93"/>
      <c r="H109" s="93"/>
      <c r="I109" s="93"/>
      <c r="J109" s="84">
        <f t="shared" ref="J109:J123" si="41">J108+D109-G109</f>
        <v>0</v>
      </c>
      <c r="K109" s="84"/>
      <c r="L109" s="85"/>
      <c r="M109" s="92"/>
      <c r="N109" s="93"/>
      <c r="O109" s="93"/>
      <c r="P109" s="84">
        <f t="shared" ref="P109:P123" si="42">P108+G109-M109</f>
        <v>1680</v>
      </c>
      <c r="Q109" s="84"/>
      <c r="R109" s="85"/>
      <c r="S109" s="87">
        <f t="shared" ref="S109:S123" si="43">ROUNDUP(M109*0.903,0)</f>
        <v>0</v>
      </c>
      <c r="T109" s="88"/>
      <c r="U109" s="89"/>
      <c r="V109" s="90"/>
      <c r="W109" s="91"/>
      <c r="X109" s="92"/>
      <c r="Y109" s="93"/>
      <c r="Z109" s="93"/>
      <c r="AA109" s="93"/>
      <c r="AB109" s="94">
        <f>AB108+S109-Y109-AF109</f>
        <v>0</v>
      </c>
      <c r="AC109" s="95"/>
      <c r="AD109" s="96"/>
      <c r="AE109" s="19">
        <f t="shared" si="40"/>
        <v>0</v>
      </c>
      <c r="AF109" s="20"/>
      <c r="AG109" s="21"/>
      <c r="AH109" s="22">
        <f>AE109+AH108+AF109+AG109</f>
        <v>0</v>
      </c>
      <c r="AI109" s="36" t="str">
        <f t="shared" ref="AI109:AI123" si="44">IFERROR((ROUNDUP((V109/M109),4)),"")</f>
        <v/>
      </c>
      <c r="AJ109" s="106"/>
      <c r="AK109" s="107"/>
      <c r="AL109" s="64">
        <f t="shared" si="38"/>
        <v>0</v>
      </c>
    </row>
    <row r="110" spans="1:38" ht="16.5" customHeight="1">
      <c r="A110" s="2"/>
      <c r="B110" s="110">
        <v>18</v>
      </c>
      <c r="C110" s="111"/>
      <c r="D110" s="112"/>
      <c r="E110" s="93"/>
      <c r="F110" s="93"/>
      <c r="G110" s="93"/>
      <c r="H110" s="93"/>
      <c r="I110" s="93"/>
      <c r="J110" s="84">
        <f t="shared" si="41"/>
        <v>0</v>
      </c>
      <c r="K110" s="84"/>
      <c r="L110" s="85"/>
      <c r="M110" s="92"/>
      <c r="N110" s="93"/>
      <c r="O110" s="93"/>
      <c r="P110" s="84">
        <f t="shared" si="42"/>
        <v>1680</v>
      </c>
      <c r="Q110" s="84"/>
      <c r="R110" s="85"/>
      <c r="S110" s="87">
        <f t="shared" si="43"/>
        <v>0</v>
      </c>
      <c r="T110" s="88"/>
      <c r="U110" s="89"/>
      <c r="V110" s="90"/>
      <c r="W110" s="91"/>
      <c r="X110" s="92"/>
      <c r="Y110" s="93"/>
      <c r="Z110" s="93"/>
      <c r="AA110" s="93"/>
      <c r="AB110" s="94">
        <f t="shared" ref="AB110:AB123" si="45">AB109+S110-Y110-AF110</f>
        <v>0</v>
      </c>
      <c r="AC110" s="95"/>
      <c r="AD110" s="96"/>
      <c r="AE110" s="19">
        <f t="shared" si="40"/>
        <v>0</v>
      </c>
      <c r="AF110" s="20"/>
      <c r="AG110" s="21"/>
      <c r="AH110" s="22">
        <f t="shared" ref="AH110:AH122" si="46">AE110+AH109+AF110+AG110</f>
        <v>0</v>
      </c>
      <c r="AI110" s="36" t="str">
        <f t="shared" si="44"/>
        <v/>
      </c>
      <c r="AJ110" s="106"/>
      <c r="AK110" s="107"/>
      <c r="AL110" s="64">
        <f t="shared" si="38"/>
        <v>0</v>
      </c>
    </row>
    <row r="111" spans="1:38" ht="16.5" customHeight="1">
      <c r="A111" s="2"/>
      <c r="B111" s="110">
        <v>19</v>
      </c>
      <c r="C111" s="111"/>
      <c r="D111" s="112"/>
      <c r="E111" s="93"/>
      <c r="F111" s="93"/>
      <c r="G111" s="93"/>
      <c r="H111" s="93"/>
      <c r="I111" s="93"/>
      <c r="J111" s="84">
        <f t="shared" si="41"/>
        <v>0</v>
      </c>
      <c r="K111" s="84"/>
      <c r="L111" s="85"/>
      <c r="M111" s="92"/>
      <c r="N111" s="93"/>
      <c r="O111" s="93"/>
      <c r="P111" s="84">
        <f t="shared" si="42"/>
        <v>1680</v>
      </c>
      <c r="Q111" s="84"/>
      <c r="R111" s="85"/>
      <c r="S111" s="87">
        <f t="shared" si="43"/>
        <v>0</v>
      </c>
      <c r="T111" s="88"/>
      <c r="U111" s="89"/>
      <c r="V111" s="90"/>
      <c r="W111" s="91"/>
      <c r="X111" s="92"/>
      <c r="Y111" s="93"/>
      <c r="Z111" s="93"/>
      <c r="AA111" s="93"/>
      <c r="AB111" s="94">
        <f t="shared" si="45"/>
        <v>0</v>
      </c>
      <c r="AC111" s="95"/>
      <c r="AD111" s="96"/>
      <c r="AE111" s="19">
        <f t="shared" si="40"/>
        <v>0</v>
      </c>
      <c r="AF111" s="20"/>
      <c r="AG111" s="21"/>
      <c r="AH111" s="22">
        <f t="shared" si="46"/>
        <v>0</v>
      </c>
      <c r="AI111" s="36" t="str">
        <f t="shared" si="44"/>
        <v/>
      </c>
      <c r="AJ111" s="106"/>
      <c r="AK111" s="107"/>
      <c r="AL111" s="64">
        <f t="shared" si="38"/>
        <v>0</v>
      </c>
    </row>
    <row r="112" spans="1:38" ht="16.5" customHeight="1">
      <c r="A112" s="2"/>
      <c r="B112" s="110">
        <v>20</v>
      </c>
      <c r="C112" s="111"/>
      <c r="D112" s="112"/>
      <c r="E112" s="93"/>
      <c r="F112" s="93"/>
      <c r="G112" s="93"/>
      <c r="H112" s="93"/>
      <c r="I112" s="93"/>
      <c r="J112" s="84">
        <f t="shared" si="41"/>
        <v>0</v>
      </c>
      <c r="K112" s="84"/>
      <c r="L112" s="85"/>
      <c r="M112" s="92"/>
      <c r="N112" s="93"/>
      <c r="O112" s="93"/>
      <c r="P112" s="84">
        <f t="shared" si="42"/>
        <v>1680</v>
      </c>
      <c r="Q112" s="84"/>
      <c r="R112" s="85"/>
      <c r="S112" s="87">
        <f t="shared" si="43"/>
        <v>0</v>
      </c>
      <c r="T112" s="88"/>
      <c r="U112" s="89"/>
      <c r="V112" s="90"/>
      <c r="W112" s="91"/>
      <c r="X112" s="92"/>
      <c r="Y112" s="93"/>
      <c r="Z112" s="93"/>
      <c r="AA112" s="93"/>
      <c r="AB112" s="94">
        <f t="shared" si="45"/>
        <v>0</v>
      </c>
      <c r="AC112" s="95"/>
      <c r="AD112" s="96"/>
      <c r="AE112" s="19">
        <f t="shared" si="40"/>
        <v>0</v>
      </c>
      <c r="AF112" s="20"/>
      <c r="AG112" s="21"/>
      <c r="AH112" s="22">
        <f t="shared" si="46"/>
        <v>0</v>
      </c>
      <c r="AI112" s="36" t="str">
        <f t="shared" si="44"/>
        <v/>
      </c>
      <c r="AJ112" s="106"/>
      <c r="AK112" s="107"/>
      <c r="AL112" s="64">
        <f t="shared" si="38"/>
        <v>0</v>
      </c>
    </row>
    <row r="113" spans="1:38" ht="16.5" customHeight="1">
      <c r="A113" s="2"/>
      <c r="B113" s="110">
        <v>21</v>
      </c>
      <c r="C113" s="111"/>
      <c r="D113" s="112"/>
      <c r="E113" s="93"/>
      <c r="F113" s="93"/>
      <c r="G113" s="93"/>
      <c r="H113" s="93"/>
      <c r="I113" s="93"/>
      <c r="J113" s="84">
        <f t="shared" si="41"/>
        <v>0</v>
      </c>
      <c r="K113" s="84"/>
      <c r="L113" s="85"/>
      <c r="M113" s="92"/>
      <c r="N113" s="93"/>
      <c r="O113" s="93"/>
      <c r="P113" s="84">
        <f t="shared" si="42"/>
        <v>1680</v>
      </c>
      <c r="Q113" s="84"/>
      <c r="R113" s="85"/>
      <c r="S113" s="87">
        <f t="shared" si="43"/>
        <v>0</v>
      </c>
      <c r="T113" s="88"/>
      <c r="U113" s="89"/>
      <c r="V113" s="90"/>
      <c r="W113" s="91"/>
      <c r="X113" s="92"/>
      <c r="Y113" s="93"/>
      <c r="Z113" s="93"/>
      <c r="AA113" s="93"/>
      <c r="AB113" s="94">
        <f t="shared" si="45"/>
        <v>0</v>
      </c>
      <c r="AC113" s="95"/>
      <c r="AD113" s="96"/>
      <c r="AE113" s="19">
        <f t="shared" si="40"/>
        <v>0</v>
      </c>
      <c r="AF113" s="20"/>
      <c r="AG113" s="21"/>
      <c r="AH113" s="22">
        <f t="shared" si="46"/>
        <v>0</v>
      </c>
      <c r="AI113" s="36" t="str">
        <f t="shared" si="44"/>
        <v/>
      </c>
      <c r="AJ113" s="106"/>
      <c r="AK113" s="107"/>
      <c r="AL113" s="64">
        <f t="shared" si="38"/>
        <v>0</v>
      </c>
    </row>
    <row r="114" spans="1:38" ht="16.5" customHeight="1">
      <c r="A114" s="2"/>
      <c r="B114" s="110">
        <v>22</v>
      </c>
      <c r="C114" s="111"/>
      <c r="D114" s="112"/>
      <c r="E114" s="93"/>
      <c r="F114" s="93"/>
      <c r="G114" s="93"/>
      <c r="H114" s="93"/>
      <c r="I114" s="93"/>
      <c r="J114" s="84">
        <f t="shared" si="41"/>
        <v>0</v>
      </c>
      <c r="K114" s="84"/>
      <c r="L114" s="85"/>
      <c r="M114" s="92"/>
      <c r="N114" s="93"/>
      <c r="O114" s="93"/>
      <c r="P114" s="84">
        <f t="shared" si="42"/>
        <v>1680</v>
      </c>
      <c r="Q114" s="84"/>
      <c r="R114" s="85"/>
      <c r="S114" s="87">
        <f t="shared" si="43"/>
        <v>0</v>
      </c>
      <c r="T114" s="88"/>
      <c r="U114" s="89"/>
      <c r="V114" s="90"/>
      <c r="W114" s="91"/>
      <c r="X114" s="92"/>
      <c r="Y114" s="93"/>
      <c r="Z114" s="93"/>
      <c r="AA114" s="93"/>
      <c r="AB114" s="94">
        <f t="shared" si="45"/>
        <v>0</v>
      </c>
      <c r="AC114" s="95"/>
      <c r="AD114" s="96"/>
      <c r="AE114" s="19">
        <f t="shared" si="40"/>
        <v>0</v>
      </c>
      <c r="AF114" s="20"/>
      <c r="AG114" s="21"/>
      <c r="AH114" s="22">
        <f t="shared" si="46"/>
        <v>0</v>
      </c>
      <c r="AI114" s="36" t="str">
        <f t="shared" si="44"/>
        <v/>
      </c>
      <c r="AJ114" s="106"/>
      <c r="AK114" s="107"/>
      <c r="AL114" s="64">
        <f t="shared" si="38"/>
        <v>0</v>
      </c>
    </row>
    <row r="115" spans="1:38" ht="16.5" customHeight="1">
      <c r="A115" s="2"/>
      <c r="B115" s="110">
        <v>23</v>
      </c>
      <c r="C115" s="111"/>
      <c r="D115" s="112"/>
      <c r="E115" s="93"/>
      <c r="F115" s="93"/>
      <c r="G115" s="93"/>
      <c r="H115" s="93"/>
      <c r="I115" s="93"/>
      <c r="J115" s="84">
        <f t="shared" si="41"/>
        <v>0</v>
      </c>
      <c r="K115" s="84"/>
      <c r="L115" s="85"/>
      <c r="M115" s="92"/>
      <c r="N115" s="93"/>
      <c r="O115" s="93"/>
      <c r="P115" s="84">
        <f t="shared" si="42"/>
        <v>1680</v>
      </c>
      <c r="Q115" s="84"/>
      <c r="R115" s="85"/>
      <c r="S115" s="87">
        <f t="shared" si="43"/>
        <v>0</v>
      </c>
      <c r="T115" s="88"/>
      <c r="U115" s="89"/>
      <c r="V115" s="90"/>
      <c r="W115" s="91"/>
      <c r="X115" s="92"/>
      <c r="Y115" s="93"/>
      <c r="Z115" s="93"/>
      <c r="AA115" s="93"/>
      <c r="AB115" s="94">
        <f t="shared" si="45"/>
        <v>0</v>
      </c>
      <c r="AC115" s="95"/>
      <c r="AD115" s="96"/>
      <c r="AE115" s="19">
        <f t="shared" si="40"/>
        <v>0</v>
      </c>
      <c r="AF115" s="20"/>
      <c r="AG115" s="21"/>
      <c r="AH115" s="22">
        <f t="shared" si="46"/>
        <v>0</v>
      </c>
      <c r="AI115" s="36" t="str">
        <f t="shared" si="44"/>
        <v/>
      </c>
      <c r="AJ115" s="106"/>
      <c r="AK115" s="107"/>
      <c r="AL115" s="64">
        <f t="shared" si="38"/>
        <v>0</v>
      </c>
    </row>
    <row r="116" spans="1:38" ht="16.5" customHeight="1">
      <c r="A116" s="2"/>
      <c r="B116" s="110">
        <v>24</v>
      </c>
      <c r="C116" s="111"/>
      <c r="D116" s="112"/>
      <c r="E116" s="93"/>
      <c r="F116" s="93"/>
      <c r="G116" s="93"/>
      <c r="H116" s="93"/>
      <c r="I116" s="93"/>
      <c r="J116" s="84">
        <f t="shared" si="41"/>
        <v>0</v>
      </c>
      <c r="K116" s="84"/>
      <c r="L116" s="85"/>
      <c r="M116" s="92"/>
      <c r="N116" s="93"/>
      <c r="O116" s="93"/>
      <c r="P116" s="84">
        <f t="shared" si="42"/>
        <v>1680</v>
      </c>
      <c r="Q116" s="84"/>
      <c r="R116" s="85"/>
      <c r="S116" s="87">
        <f t="shared" si="43"/>
        <v>0</v>
      </c>
      <c r="T116" s="88"/>
      <c r="U116" s="89"/>
      <c r="V116" s="90"/>
      <c r="W116" s="91"/>
      <c r="X116" s="92"/>
      <c r="Y116" s="93"/>
      <c r="Z116" s="93"/>
      <c r="AA116" s="93"/>
      <c r="AB116" s="94">
        <f t="shared" si="45"/>
        <v>0</v>
      </c>
      <c r="AC116" s="95"/>
      <c r="AD116" s="96"/>
      <c r="AE116" s="19">
        <f t="shared" si="40"/>
        <v>0</v>
      </c>
      <c r="AF116" s="20"/>
      <c r="AG116" s="21"/>
      <c r="AH116" s="22">
        <f t="shared" si="46"/>
        <v>0</v>
      </c>
      <c r="AI116" s="36" t="str">
        <f t="shared" si="44"/>
        <v/>
      </c>
      <c r="AJ116" s="106"/>
      <c r="AK116" s="107"/>
      <c r="AL116" s="64">
        <f t="shared" si="38"/>
        <v>0</v>
      </c>
    </row>
    <row r="117" spans="1:38" ht="16.5" customHeight="1">
      <c r="A117" s="2"/>
      <c r="B117" s="110">
        <v>25</v>
      </c>
      <c r="C117" s="111"/>
      <c r="D117" s="112"/>
      <c r="E117" s="93"/>
      <c r="F117" s="93"/>
      <c r="G117" s="93"/>
      <c r="H117" s="93"/>
      <c r="I117" s="93"/>
      <c r="J117" s="84">
        <f t="shared" si="41"/>
        <v>0</v>
      </c>
      <c r="K117" s="84"/>
      <c r="L117" s="85"/>
      <c r="M117" s="92"/>
      <c r="N117" s="93"/>
      <c r="O117" s="93"/>
      <c r="P117" s="84">
        <f t="shared" si="42"/>
        <v>1680</v>
      </c>
      <c r="Q117" s="84"/>
      <c r="R117" s="85"/>
      <c r="S117" s="87">
        <f t="shared" si="43"/>
        <v>0</v>
      </c>
      <c r="T117" s="88"/>
      <c r="U117" s="89"/>
      <c r="V117" s="90"/>
      <c r="W117" s="91"/>
      <c r="X117" s="92"/>
      <c r="Y117" s="93"/>
      <c r="Z117" s="93"/>
      <c r="AA117" s="93"/>
      <c r="AB117" s="94">
        <f t="shared" si="45"/>
        <v>0</v>
      </c>
      <c r="AC117" s="95"/>
      <c r="AD117" s="96"/>
      <c r="AE117" s="19">
        <f t="shared" si="40"/>
        <v>0</v>
      </c>
      <c r="AF117" s="20"/>
      <c r="AG117" s="21"/>
      <c r="AH117" s="22">
        <f t="shared" si="46"/>
        <v>0</v>
      </c>
      <c r="AI117" s="36" t="str">
        <f t="shared" si="44"/>
        <v/>
      </c>
      <c r="AJ117" s="106"/>
      <c r="AK117" s="107"/>
      <c r="AL117" s="64">
        <f t="shared" si="38"/>
        <v>0</v>
      </c>
    </row>
    <row r="118" spans="1:38" ht="16.5" customHeight="1">
      <c r="A118" s="2"/>
      <c r="B118" s="110">
        <v>26</v>
      </c>
      <c r="C118" s="111"/>
      <c r="D118" s="112"/>
      <c r="E118" s="93"/>
      <c r="F118" s="93"/>
      <c r="G118" s="93"/>
      <c r="H118" s="93"/>
      <c r="I118" s="93"/>
      <c r="J118" s="84">
        <f t="shared" si="41"/>
        <v>0</v>
      </c>
      <c r="K118" s="84"/>
      <c r="L118" s="85"/>
      <c r="M118" s="92"/>
      <c r="N118" s="93"/>
      <c r="O118" s="93"/>
      <c r="P118" s="84">
        <f t="shared" si="42"/>
        <v>1680</v>
      </c>
      <c r="Q118" s="84"/>
      <c r="R118" s="85"/>
      <c r="S118" s="87">
        <f t="shared" si="43"/>
        <v>0</v>
      </c>
      <c r="T118" s="88"/>
      <c r="U118" s="89"/>
      <c r="V118" s="90"/>
      <c r="W118" s="91"/>
      <c r="X118" s="92"/>
      <c r="Y118" s="93"/>
      <c r="Z118" s="93"/>
      <c r="AA118" s="93"/>
      <c r="AB118" s="94">
        <f t="shared" si="45"/>
        <v>0</v>
      </c>
      <c r="AC118" s="95"/>
      <c r="AD118" s="96"/>
      <c r="AE118" s="19">
        <f t="shared" si="40"/>
        <v>0</v>
      </c>
      <c r="AF118" s="20"/>
      <c r="AG118" s="21"/>
      <c r="AH118" s="22">
        <f t="shared" si="46"/>
        <v>0</v>
      </c>
      <c r="AI118" s="36" t="str">
        <f t="shared" si="44"/>
        <v/>
      </c>
      <c r="AJ118" s="106"/>
      <c r="AK118" s="107"/>
      <c r="AL118" s="64">
        <f t="shared" si="38"/>
        <v>0</v>
      </c>
    </row>
    <row r="119" spans="1:38" ht="16.5" customHeight="1">
      <c r="A119" s="2"/>
      <c r="B119" s="110">
        <v>27</v>
      </c>
      <c r="C119" s="111"/>
      <c r="D119" s="112"/>
      <c r="E119" s="93"/>
      <c r="F119" s="93"/>
      <c r="G119" s="93"/>
      <c r="H119" s="93"/>
      <c r="I119" s="93"/>
      <c r="J119" s="84">
        <f t="shared" si="41"/>
        <v>0</v>
      </c>
      <c r="K119" s="84"/>
      <c r="L119" s="85"/>
      <c r="M119" s="92"/>
      <c r="N119" s="93"/>
      <c r="O119" s="93"/>
      <c r="P119" s="84">
        <f t="shared" si="42"/>
        <v>1680</v>
      </c>
      <c r="Q119" s="84"/>
      <c r="R119" s="85"/>
      <c r="S119" s="87">
        <f t="shared" si="43"/>
        <v>0</v>
      </c>
      <c r="T119" s="88"/>
      <c r="U119" s="89"/>
      <c r="V119" s="90"/>
      <c r="W119" s="91"/>
      <c r="X119" s="92"/>
      <c r="Y119" s="93"/>
      <c r="Z119" s="93"/>
      <c r="AA119" s="93"/>
      <c r="AB119" s="94">
        <f t="shared" si="45"/>
        <v>0</v>
      </c>
      <c r="AC119" s="95"/>
      <c r="AD119" s="96"/>
      <c r="AE119" s="19">
        <f t="shared" si="40"/>
        <v>0</v>
      </c>
      <c r="AF119" s="20"/>
      <c r="AG119" s="21"/>
      <c r="AH119" s="22">
        <f t="shared" si="46"/>
        <v>0</v>
      </c>
      <c r="AI119" s="36" t="str">
        <f t="shared" si="44"/>
        <v/>
      </c>
      <c r="AJ119" s="106"/>
      <c r="AK119" s="107"/>
      <c r="AL119" s="64">
        <f t="shared" si="38"/>
        <v>0</v>
      </c>
    </row>
    <row r="120" spans="1:38" ht="16.5" customHeight="1">
      <c r="A120" s="2"/>
      <c r="B120" s="110">
        <v>28</v>
      </c>
      <c r="C120" s="111"/>
      <c r="D120" s="112"/>
      <c r="E120" s="93"/>
      <c r="F120" s="93"/>
      <c r="G120" s="93"/>
      <c r="H120" s="93"/>
      <c r="I120" s="93"/>
      <c r="J120" s="84">
        <f t="shared" si="41"/>
        <v>0</v>
      </c>
      <c r="K120" s="84"/>
      <c r="L120" s="85"/>
      <c r="M120" s="92"/>
      <c r="N120" s="93"/>
      <c r="O120" s="93"/>
      <c r="P120" s="84">
        <f t="shared" si="42"/>
        <v>1680</v>
      </c>
      <c r="Q120" s="84"/>
      <c r="R120" s="85"/>
      <c r="S120" s="87">
        <f t="shared" si="43"/>
        <v>0</v>
      </c>
      <c r="T120" s="88"/>
      <c r="U120" s="89"/>
      <c r="V120" s="90"/>
      <c r="W120" s="91"/>
      <c r="X120" s="92"/>
      <c r="Y120" s="93"/>
      <c r="Z120" s="93"/>
      <c r="AA120" s="93"/>
      <c r="AB120" s="94">
        <f t="shared" si="45"/>
        <v>0</v>
      </c>
      <c r="AC120" s="95"/>
      <c r="AD120" s="96"/>
      <c r="AE120" s="19">
        <f t="shared" si="40"/>
        <v>0</v>
      </c>
      <c r="AF120" s="20"/>
      <c r="AG120" s="21"/>
      <c r="AH120" s="22">
        <f t="shared" si="46"/>
        <v>0</v>
      </c>
      <c r="AI120" s="36" t="str">
        <f t="shared" si="44"/>
        <v/>
      </c>
      <c r="AJ120" s="106"/>
      <c r="AK120" s="107"/>
      <c r="AL120" s="64">
        <f t="shared" si="38"/>
        <v>0</v>
      </c>
    </row>
    <row r="121" spans="1:38" ht="16.5" customHeight="1">
      <c r="A121" s="2"/>
      <c r="B121" s="110">
        <v>29</v>
      </c>
      <c r="C121" s="111"/>
      <c r="D121" s="112"/>
      <c r="E121" s="93"/>
      <c r="F121" s="93"/>
      <c r="G121" s="93"/>
      <c r="H121" s="93"/>
      <c r="I121" s="93"/>
      <c r="J121" s="84">
        <f t="shared" si="41"/>
        <v>0</v>
      </c>
      <c r="K121" s="84"/>
      <c r="L121" s="85"/>
      <c r="M121" s="92"/>
      <c r="N121" s="93"/>
      <c r="O121" s="93"/>
      <c r="P121" s="84">
        <f t="shared" si="42"/>
        <v>1680</v>
      </c>
      <c r="Q121" s="84"/>
      <c r="R121" s="85"/>
      <c r="S121" s="87">
        <f t="shared" si="43"/>
        <v>0</v>
      </c>
      <c r="T121" s="88"/>
      <c r="U121" s="89"/>
      <c r="V121" s="90"/>
      <c r="W121" s="91"/>
      <c r="X121" s="92"/>
      <c r="Y121" s="93"/>
      <c r="Z121" s="93"/>
      <c r="AA121" s="93"/>
      <c r="AB121" s="94">
        <f t="shared" si="45"/>
        <v>0</v>
      </c>
      <c r="AC121" s="95"/>
      <c r="AD121" s="96"/>
      <c r="AE121" s="19">
        <f t="shared" si="40"/>
        <v>0</v>
      </c>
      <c r="AF121" s="20"/>
      <c r="AG121" s="21"/>
      <c r="AH121" s="22">
        <f t="shared" si="46"/>
        <v>0</v>
      </c>
      <c r="AI121" s="36" t="str">
        <f t="shared" si="44"/>
        <v/>
      </c>
      <c r="AJ121" s="106"/>
      <c r="AK121" s="107"/>
      <c r="AL121" s="64">
        <f t="shared" si="38"/>
        <v>0</v>
      </c>
    </row>
    <row r="122" spans="1:38" ht="16.5" customHeight="1">
      <c r="A122" s="2"/>
      <c r="B122" s="110">
        <v>30</v>
      </c>
      <c r="C122" s="111"/>
      <c r="D122" s="112"/>
      <c r="E122" s="93"/>
      <c r="F122" s="93"/>
      <c r="G122" s="93"/>
      <c r="H122" s="93"/>
      <c r="I122" s="93"/>
      <c r="J122" s="84">
        <f t="shared" si="41"/>
        <v>0</v>
      </c>
      <c r="K122" s="84"/>
      <c r="L122" s="85"/>
      <c r="M122" s="92"/>
      <c r="N122" s="93"/>
      <c r="O122" s="93"/>
      <c r="P122" s="84">
        <f t="shared" si="42"/>
        <v>1680</v>
      </c>
      <c r="Q122" s="84"/>
      <c r="R122" s="85"/>
      <c r="S122" s="87">
        <f t="shared" si="43"/>
        <v>0</v>
      </c>
      <c r="T122" s="88"/>
      <c r="U122" s="89"/>
      <c r="V122" s="90"/>
      <c r="W122" s="91"/>
      <c r="X122" s="92"/>
      <c r="Y122" s="93"/>
      <c r="Z122" s="93"/>
      <c r="AA122" s="93"/>
      <c r="AB122" s="94">
        <f t="shared" si="45"/>
        <v>0</v>
      </c>
      <c r="AC122" s="95"/>
      <c r="AD122" s="96"/>
      <c r="AE122" s="19">
        <f t="shared" si="40"/>
        <v>0</v>
      </c>
      <c r="AF122" s="20"/>
      <c r="AG122" s="21"/>
      <c r="AH122" s="22">
        <f t="shared" si="46"/>
        <v>0</v>
      </c>
      <c r="AI122" s="36" t="str">
        <f t="shared" si="44"/>
        <v/>
      </c>
      <c r="AJ122" s="106"/>
      <c r="AK122" s="107"/>
      <c r="AL122" s="64">
        <f t="shared" si="38"/>
        <v>0</v>
      </c>
    </row>
    <row r="123" spans="1:38" ht="16.5" customHeight="1" thickBot="1">
      <c r="A123" s="2"/>
      <c r="B123" s="80">
        <v>31</v>
      </c>
      <c r="C123" s="81"/>
      <c r="D123" s="82"/>
      <c r="E123" s="83"/>
      <c r="F123" s="83"/>
      <c r="G123" s="83"/>
      <c r="H123" s="83"/>
      <c r="I123" s="83"/>
      <c r="J123" s="84">
        <f t="shared" si="41"/>
        <v>0</v>
      </c>
      <c r="K123" s="84"/>
      <c r="L123" s="85"/>
      <c r="M123" s="86"/>
      <c r="N123" s="83"/>
      <c r="O123" s="83"/>
      <c r="P123" s="84">
        <f t="shared" si="42"/>
        <v>1680</v>
      </c>
      <c r="Q123" s="84"/>
      <c r="R123" s="85"/>
      <c r="S123" s="87">
        <f t="shared" si="43"/>
        <v>0</v>
      </c>
      <c r="T123" s="88"/>
      <c r="U123" s="89"/>
      <c r="V123" s="113"/>
      <c r="W123" s="114"/>
      <c r="X123" s="115"/>
      <c r="Y123" s="83"/>
      <c r="Z123" s="83"/>
      <c r="AA123" s="83"/>
      <c r="AB123" s="116">
        <f t="shared" si="45"/>
        <v>0</v>
      </c>
      <c r="AC123" s="117"/>
      <c r="AD123" s="118"/>
      <c r="AE123" s="23">
        <f t="shared" si="40"/>
        <v>0</v>
      </c>
      <c r="AF123" s="24"/>
      <c r="AG123" s="25"/>
      <c r="AH123" s="26">
        <f>AE123+AH122+AF123+AG123</f>
        <v>0</v>
      </c>
      <c r="AI123" s="36" t="str">
        <f t="shared" si="44"/>
        <v/>
      </c>
      <c r="AJ123" s="108"/>
      <c r="AK123" s="109"/>
      <c r="AL123" s="64">
        <f t="shared" si="38"/>
        <v>0</v>
      </c>
    </row>
    <row r="124" spans="1:38" ht="16.5" customHeight="1" thickBot="1">
      <c r="A124" s="2"/>
      <c r="B124" s="74" t="s">
        <v>17</v>
      </c>
      <c r="C124" s="75"/>
      <c r="D124" s="76">
        <f>SUM(D108:F123)</f>
        <v>0</v>
      </c>
      <c r="E124" s="77"/>
      <c r="F124" s="77"/>
      <c r="G124" s="77">
        <f>SUM(G108:I123)</f>
        <v>0</v>
      </c>
      <c r="H124" s="77"/>
      <c r="I124" s="77"/>
      <c r="J124" s="77">
        <f>J123</f>
        <v>0</v>
      </c>
      <c r="K124" s="77"/>
      <c r="L124" s="78"/>
      <c r="M124" s="79">
        <f>SUM(M108:O123)</f>
        <v>0</v>
      </c>
      <c r="N124" s="77"/>
      <c r="O124" s="77"/>
      <c r="P124" s="77">
        <f>P123</f>
        <v>1680</v>
      </c>
      <c r="Q124" s="77"/>
      <c r="R124" s="78"/>
      <c r="S124" s="76">
        <f>SUM(S108:U123)</f>
        <v>0</v>
      </c>
      <c r="T124" s="77"/>
      <c r="U124" s="77"/>
      <c r="V124" s="99">
        <f>SUM(V108:X123)</f>
        <v>0</v>
      </c>
      <c r="W124" s="100"/>
      <c r="X124" s="79"/>
      <c r="Y124" s="79">
        <f>SUM(Y108:AA123)</f>
        <v>0</v>
      </c>
      <c r="Z124" s="77"/>
      <c r="AA124" s="77"/>
      <c r="AB124" s="99">
        <f>AB123</f>
        <v>0</v>
      </c>
      <c r="AC124" s="100"/>
      <c r="AD124" s="102"/>
      <c r="AE124" s="27">
        <f>SUM(AE108:AE123)</f>
        <v>0</v>
      </c>
      <c r="AF124" s="28">
        <f>SUM(AF108:AF123)</f>
        <v>0</v>
      </c>
      <c r="AG124" s="29">
        <f>SUM(AG108:AG123)</f>
        <v>0</v>
      </c>
      <c r="AH124" s="29">
        <f>AE124+AF124+AG124</f>
        <v>0</v>
      </c>
      <c r="AI124" s="37" t="str">
        <f>IFERROR((AVERAGE(AI108:AI123)),"")</f>
        <v/>
      </c>
      <c r="AJ124" s="72"/>
      <c r="AK124" s="73"/>
      <c r="AL124" s="65"/>
    </row>
    <row r="125" spans="1:38" ht="16.5" customHeight="1" thickBot="1">
      <c r="A125" s="2"/>
      <c r="B125" s="103" t="s">
        <v>18</v>
      </c>
      <c r="C125" s="104"/>
      <c r="D125" s="97">
        <f>SUM(D124,D107)</f>
        <v>0</v>
      </c>
      <c r="E125" s="98"/>
      <c r="F125" s="98"/>
      <c r="G125" s="98">
        <f>SUM(G124,G107)</f>
        <v>0</v>
      </c>
      <c r="H125" s="98"/>
      <c r="I125" s="98"/>
      <c r="J125" s="98">
        <f>J124</f>
        <v>0</v>
      </c>
      <c r="K125" s="98"/>
      <c r="L125" s="105"/>
      <c r="M125" s="101">
        <f>SUM(M107,M124)</f>
        <v>0</v>
      </c>
      <c r="N125" s="98"/>
      <c r="O125" s="98"/>
      <c r="P125" s="98">
        <f>P124</f>
        <v>1680</v>
      </c>
      <c r="Q125" s="98"/>
      <c r="R125" s="105"/>
      <c r="S125" s="97">
        <f>SUM(S107,S124)</f>
        <v>0</v>
      </c>
      <c r="T125" s="98"/>
      <c r="U125" s="98"/>
      <c r="V125" s="99">
        <f>SUM(V107,V124)</f>
        <v>0</v>
      </c>
      <c r="W125" s="100"/>
      <c r="X125" s="79"/>
      <c r="Y125" s="101">
        <f>SUM(Y107,Y124)</f>
        <v>0</v>
      </c>
      <c r="Z125" s="98"/>
      <c r="AA125" s="98"/>
      <c r="AB125" s="99">
        <f>AB124</f>
        <v>0</v>
      </c>
      <c r="AC125" s="100"/>
      <c r="AD125" s="102"/>
      <c r="AE125" s="30">
        <f>SUM(AE107,AE124)</f>
        <v>0</v>
      </c>
      <c r="AF125" s="31">
        <f>SUM(AF107,AF124)</f>
        <v>0</v>
      </c>
      <c r="AG125" s="32">
        <f>SUM(AG107,AG124)</f>
        <v>0</v>
      </c>
      <c r="AH125" s="32">
        <f>SUM(AH107,AH124)</f>
        <v>0</v>
      </c>
      <c r="AI125" s="38" t="str">
        <f>IFERROR(AVERAGE(AI107,AI124),"")</f>
        <v/>
      </c>
      <c r="AJ125" s="72"/>
      <c r="AK125" s="73"/>
      <c r="AL125" s="66"/>
    </row>
    <row r="126" spans="1:38" ht="35.25" customHeight="1">
      <c r="AE126" s="33"/>
      <c r="AH126" s="33"/>
    </row>
  </sheetData>
  <mergeCells count="1231">
    <mergeCell ref="B7:C7"/>
    <mergeCell ref="G7:H7"/>
    <mergeCell ref="I7:K7"/>
    <mergeCell ref="B8:C8"/>
    <mergeCell ref="D8:R8"/>
    <mergeCell ref="S8:AD8"/>
    <mergeCell ref="B2:L3"/>
    <mergeCell ref="N2:Q3"/>
    <mergeCell ref="S2:S3"/>
    <mergeCell ref="T2:W3"/>
    <mergeCell ref="AE5:AF6"/>
    <mergeCell ref="AJ2:AK2"/>
    <mergeCell ref="AE8:AK8"/>
    <mergeCell ref="AG5:AJ6"/>
    <mergeCell ref="AB9:AD10"/>
    <mergeCell ref="AE9:AE10"/>
    <mergeCell ref="AF9:AF10"/>
    <mergeCell ref="AG9:AG10"/>
    <mergeCell ref="AH9:AH10"/>
    <mergeCell ref="AI9:AI10"/>
    <mergeCell ref="AJ9:AK10"/>
    <mergeCell ref="AJ11:AK11"/>
    <mergeCell ref="B9:C10"/>
    <mergeCell ref="D9:F10"/>
    <mergeCell ref="G9:I10"/>
    <mergeCell ref="J9:L10"/>
    <mergeCell ref="M9:O10"/>
    <mergeCell ref="P9:R10"/>
    <mergeCell ref="S9:U10"/>
    <mergeCell ref="V9:X10"/>
    <mergeCell ref="Y9:AA10"/>
    <mergeCell ref="P12:R12"/>
    <mergeCell ref="S12:U12"/>
    <mergeCell ref="V12:X12"/>
    <mergeCell ref="Y12:AA12"/>
    <mergeCell ref="AB12:AD12"/>
    <mergeCell ref="AJ12:AK12"/>
    <mergeCell ref="AJ13:AK13"/>
    <mergeCell ref="S11:U11"/>
    <mergeCell ref="V11:X11"/>
    <mergeCell ref="Y11:AA11"/>
    <mergeCell ref="AB11:AD11"/>
    <mergeCell ref="B12:C12"/>
    <mergeCell ref="D12:F12"/>
    <mergeCell ref="G12:I12"/>
    <mergeCell ref="J12:L12"/>
    <mergeCell ref="M12:O12"/>
    <mergeCell ref="B11:C11"/>
    <mergeCell ref="D11:F11"/>
    <mergeCell ref="G11:I11"/>
    <mergeCell ref="J11:L11"/>
    <mergeCell ref="M11:O11"/>
    <mergeCell ref="P11:R11"/>
    <mergeCell ref="P14:R14"/>
    <mergeCell ref="S14:U14"/>
    <mergeCell ref="V14:X14"/>
    <mergeCell ref="Y14:AA14"/>
    <mergeCell ref="AB14:AD14"/>
    <mergeCell ref="AJ14:AK14"/>
    <mergeCell ref="AJ15:AK15"/>
    <mergeCell ref="S13:U13"/>
    <mergeCell ref="V13:X13"/>
    <mergeCell ref="Y13:AA13"/>
    <mergeCell ref="AB13:AD13"/>
    <mergeCell ref="B14:C14"/>
    <mergeCell ref="D14:F14"/>
    <mergeCell ref="G14:I14"/>
    <mergeCell ref="J14:L14"/>
    <mergeCell ref="M14:O14"/>
    <mergeCell ref="B13:C13"/>
    <mergeCell ref="D13:F13"/>
    <mergeCell ref="G13:I13"/>
    <mergeCell ref="J13:L13"/>
    <mergeCell ref="M13:O13"/>
    <mergeCell ref="P13:R13"/>
    <mergeCell ref="P16:R16"/>
    <mergeCell ref="S16:U16"/>
    <mergeCell ref="V16:X16"/>
    <mergeCell ref="Y16:AA16"/>
    <mergeCell ref="AB16:AD16"/>
    <mergeCell ref="AJ16:AK16"/>
    <mergeCell ref="AJ17:AK17"/>
    <mergeCell ref="S15:U15"/>
    <mergeCell ref="V15:X15"/>
    <mergeCell ref="Y15:AA15"/>
    <mergeCell ref="AB15:AD15"/>
    <mergeCell ref="B16:C16"/>
    <mergeCell ref="D16:F16"/>
    <mergeCell ref="G16:I16"/>
    <mergeCell ref="J16:L16"/>
    <mergeCell ref="M16:O16"/>
    <mergeCell ref="B15:C15"/>
    <mergeCell ref="D15:F15"/>
    <mergeCell ref="G15:I15"/>
    <mergeCell ref="J15:L15"/>
    <mergeCell ref="M15:O15"/>
    <mergeCell ref="P15:R15"/>
    <mergeCell ref="P18:R18"/>
    <mergeCell ref="S18:U18"/>
    <mergeCell ref="V18:X18"/>
    <mergeCell ref="Y18:AA18"/>
    <mergeCell ref="AB18:AD18"/>
    <mergeCell ref="AJ18:AK18"/>
    <mergeCell ref="AJ19:AK19"/>
    <mergeCell ref="S17:U17"/>
    <mergeCell ref="V17:X17"/>
    <mergeCell ref="Y17:AA17"/>
    <mergeCell ref="AB17:AD17"/>
    <mergeCell ref="B18:C18"/>
    <mergeCell ref="D18:F18"/>
    <mergeCell ref="G18:I18"/>
    <mergeCell ref="J18:L18"/>
    <mergeCell ref="M18:O18"/>
    <mergeCell ref="B17:C17"/>
    <mergeCell ref="D17:F17"/>
    <mergeCell ref="G17:I17"/>
    <mergeCell ref="J17:L17"/>
    <mergeCell ref="M17:O17"/>
    <mergeCell ref="P17:R17"/>
    <mergeCell ref="P20:R20"/>
    <mergeCell ref="S20:U20"/>
    <mergeCell ref="V20:X20"/>
    <mergeCell ref="Y20:AA20"/>
    <mergeCell ref="AB20:AD20"/>
    <mergeCell ref="AJ20:AK20"/>
    <mergeCell ref="AJ21:AK21"/>
    <mergeCell ref="S19:U19"/>
    <mergeCell ref="V19:X19"/>
    <mergeCell ref="Y19:AA19"/>
    <mergeCell ref="AB19:AD19"/>
    <mergeCell ref="B20:C20"/>
    <mergeCell ref="D20:F20"/>
    <mergeCell ref="G20:I20"/>
    <mergeCell ref="J20:L20"/>
    <mergeCell ref="M20:O20"/>
    <mergeCell ref="B19:C19"/>
    <mergeCell ref="D19:F19"/>
    <mergeCell ref="G19:I19"/>
    <mergeCell ref="J19:L19"/>
    <mergeCell ref="M19:O19"/>
    <mergeCell ref="P19:R19"/>
    <mergeCell ref="P22:R22"/>
    <mergeCell ref="S22:U22"/>
    <mergeCell ref="V22:X22"/>
    <mergeCell ref="Y22:AA22"/>
    <mergeCell ref="AB22:AD22"/>
    <mergeCell ref="AJ22:AK22"/>
    <mergeCell ref="AJ23:AK23"/>
    <mergeCell ref="S21:U21"/>
    <mergeCell ref="V21:X21"/>
    <mergeCell ref="Y21:AA21"/>
    <mergeCell ref="AB21:AD21"/>
    <mergeCell ref="B22:C22"/>
    <mergeCell ref="D22:F22"/>
    <mergeCell ref="G22:I22"/>
    <mergeCell ref="J22:L22"/>
    <mergeCell ref="M22:O22"/>
    <mergeCell ref="B21:C21"/>
    <mergeCell ref="D21:F21"/>
    <mergeCell ref="G21:I21"/>
    <mergeCell ref="J21:L21"/>
    <mergeCell ref="M21:O21"/>
    <mergeCell ref="P21:R21"/>
    <mergeCell ref="P24:R24"/>
    <mergeCell ref="S24:U24"/>
    <mergeCell ref="V24:X24"/>
    <mergeCell ref="Y24:AA24"/>
    <mergeCell ref="AB24:AD24"/>
    <mergeCell ref="AJ24:AK24"/>
    <mergeCell ref="AJ25:AK25"/>
    <mergeCell ref="S23:U23"/>
    <mergeCell ref="V23:X23"/>
    <mergeCell ref="Y23:AA23"/>
    <mergeCell ref="AB23:AD23"/>
    <mergeCell ref="B24:C24"/>
    <mergeCell ref="D24:F24"/>
    <mergeCell ref="G24:I24"/>
    <mergeCell ref="J24:L24"/>
    <mergeCell ref="M24:O24"/>
    <mergeCell ref="B23:C23"/>
    <mergeCell ref="D23:F23"/>
    <mergeCell ref="G23:I23"/>
    <mergeCell ref="J23:L23"/>
    <mergeCell ref="M23:O23"/>
    <mergeCell ref="P23:R23"/>
    <mergeCell ref="P26:R26"/>
    <mergeCell ref="S26:U26"/>
    <mergeCell ref="V26:X26"/>
    <mergeCell ref="Y26:AA26"/>
    <mergeCell ref="AB26:AD26"/>
    <mergeCell ref="AJ26:AK26"/>
    <mergeCell ref="AJ27:AK27"/>
    <mergeCell ref="S25:U25"/>
    <mergeCell ref="V25:X25"/>
    <mergeCell ref="Y25:AA25"/>
    <mergeCell ref="AB25:AD25"/>
    <mergeCell ref="B26:C26"/>
    <mergeCell ref="D26:F26"/>
    <mergeCell ref="G26:I26"/>
    <mergeCell ref="J26:L26"/>
    <mergeCell ref="M26:O26"/>
    <mergeCell ref="B25:C25"/>
    <mergeCell ref="D25:F25"/>
    <mergeCell ref="G25:I25"/>
    <mergeCell ref="J25:L25"/>
    <mergeCell ref="M25:O25"/>
    <mergeCell ref="P25:R25"/>
    <mergeCell ref="P28:R28"/>
    <mergeCell ref="S28:U28"/>
    <mergeCell ref="V28:X28"/>
    <mergeCell ref="Y28:AA28"/>
    <mergeCell ref="AB28:AD28"/>
    <mergeCell ref="AJ28:AK28"/>
    <mergeCell ref="AJ29:AK29"/>
    <mergeCell ref="S27:U27"/>
    <mergeCell ref="V27:X27"/>
    <mergeCell ref="Y27:AA27"/>
    <mergeCell ref="AB27:AD27"/>
    <mergeCell ref="B28:C28"/>
    <mergeCell ref="D28:F28"/>
    <mergeCell ref="G28:I28"/>
    <mergeCell ref="J28:L28"/>
    <mergeCell ref="M28:O28"/>
    <mergeCell ref="B27:C27"/>
    <mergeCell ref="D27:F27"/>
    <mergeCell ref="G27:I27"/>
    <mergeCell ref="J27:L27"/>
    <mergeCell ref="M27:O27"/>
    <mergeCell ref="P27:R27"/>
    <mergeCell ref="P30:R30"/>
    <mergeCell ref="S30:U30"/>
    <mergeCell ref="V30:X30"/>
    <mergeCell ref="Y30:AA30"/>
    <mergeCell ref="AB30:AD30"/>
    <mergeCell ref="AJ30:AK30"/>
    <mergeCell ref="AJ31:AK31"/>
    <mergeCell ref="S29:U29"/>
    <mergeCell ref="V29:X29"/>
    <mergeCell ref="Y29:AA29"/>
    <mergeCell ref="AB29:AD29"/>
    <mergeCell ref="B30:C30"/>
    <mergeCell ref="D30:F30"/>
    <mergeCell ref="G30:I30"/>
    <mergeCell ref="J30:L30"/>
    <mergeCell ref="M30:O30"/>
    <mergeCell ref="B29:C29"/>
    <mergeCell ref="D29:F29"/>
    <mergeCell ref="G29:I29"/>
    <mergeCell ref="J29:L29"/>
    <mergeCell ref="M29:O29"/>
    <mergeCell ref="P29:R29"/>
    <mergeCell ref="P32:R32"/>
    <mergeCell ref="S32:U32"/>
    <mergeCell ref="V32:X32"/>
    <mergeCell ref="Y32:AA32"/>
    <mergeCell ref="AB32:AD32"/>
    <mergeCell ref="AJ32:AK32"/>
    <mergeCell ref="AJ33:AK33"/>
    <mergeCell ref="S31:U31"/>
    <mergeCell ref="V31:X31"/>
    <mergeCell ref="Y31:AA31"/>
    <mergeCell ref="AB31:AD31"/>
    <mergeCell ref="B32:C32"/>
    <mergeCell ref="D32:F32"/>
    <mergeCell ref="G32:I32"/>
    <mergeCell ref="J32:L32"/>
    <mergeCell ref="M32:O32"/>
    <mergeCell ref="B31:C31"/>
    <mergeCell ref="D31:F31"/>
    <mergeCell ref="G31:I31"/>
    <mergeCell ref="J31:L31"/>
    <mergeCell ref="M31:O31"/>
    <mergeCell ref="P31:R31"/>
    <mergeCell ref="P34:R34"/>
    <mergeCell ref="S34:U34"/>
    <mergeCell ref="V34:X34"/>
    <mergeCell ref="Y34:AA34"/>
    <mergeCell ref="AB34:AD34"/>
    <mergeCell ref="AJ34:AK34"/>
    <mergeCell ref="AJ35:AK35"/>
    <mergeCell ref="S33:U33"/>
    <mergeCell ref="V33:X33"/>
    <mergeCell ref="Y33:AA33"/>
    <mergeCell ref="AB33:AD33"/>
    <mergeCell ref="B34:C34"/>
    <mergeCell ref="D34:F34"/>
    <mergeCell ref="G34:I34"/>
    <mergeCell ref="J34:L34"/>
    <mergeCell ref="M34:O34"/>
    <mergeCell ref="B33:C33"/>
    <mergeCell ref="D33:F33"/>
    <mergeCell ref="G33:I33"/>
    <mergeCell ref="J33:L33"/>
    <mergeCell ref="M33:O33"/>
    <mergeCell ref="P33:R33"/>
    <mergeCell ref="P36:R36"/>
    <mergeCell ref="S36:U36"/>
    <mergeCell ref="V36:X36"/>
    <mergeCell ref="Y36:AA36"/>
    <mergeCell ref="AB36:AD36"/>
    <mergeCell ref="AJ36:AK36"/>
    <mergeCell ref="AJ37:AK37"/>
    <mergeCell ref="S35:U35"/>
    <mergeCell ref="V35:X35"/>
    <mergeCell ref="Y35:AA35"/>
    <mergeCell ref="AB35:AD35"/>
    <mergeCell ref="B36:C36"/>
    <mergeCell ref="D36:F36"/>
    <mergeCell ref="G36:I36"/>
    <mergeCell ref="J36:L36"/>
    <mergeCell ref="M36:O36"/>
    <mergeCell ref="B35:C35"/>
    <mergeCell ref="D35:F35"/>
    <mergeCell ref="G35:I35"/>
    <mergeCell ref="J35:L35"/>
    <mergeCell ref="M35:O35"/>
    <mergeCell ref="P35:R35"/>
    <mergeCell ref="P38:R38"/>
    <mergeCell ref="S38:U38"/>
    <mergeCell ref="V38:X38"/>
    <mergeCell ref="Y38:AA38"/>
    <mergeCell ref="AB38:AD38"/>
    <mergeCell ref="AJ38:AK38"/>
    <mergeCell ref="AJ39:AK39"/>
    <mergeCell ref="S37:U37"/>
    <mergeCell ref="V37:X37"/>
    <mergeCell ref="Y37:AA37"/>
    <mergeCell ref="AB37:AD37"/>
    <mergeCell ref="B38:C38"/>
    <mergeCell ref="D38:F38"/>
    <mergeCell ref="G38:I38"/>
    <mergeCell ref="J38:L38"/>
    <mergeCell ref="M38:O38"/>
    <mergeCell ref="B37:C37"/>
    <mergeCell ref="D37:F37"/>
    <mergeCell ref="G37:I37"/>
    <mergeCell ref="J37:L37"/>
    <mergeCell ref="M37:O37"/>
    <mergeCell ref="P37:R37"/>
    <mergeCell ref="P40:R40"/>
    <mergeCell ref="S40:U40"/>
    <mergeCell ref="V40:X40"/>
    <mergeCell ref="Y40:AA40"/>
    <mergeCell ref="AB40:AD40"/>
    <mergeCell ref="AJ40:AK40"/>
    <mergeCell ref="AJ41:AK41"/>
    <mergeCell ref="S39:U39"/>
    <mergeCell ref="V39:X39"/>
    <mergeCell ref="Y39:AA39"/>
    <mergeCell ref="AB39:AD39"/>
    <mergeCell ref="B40:C40"/>
    <mergeCell ref="D40:F40"/>
    <mergeCell ref="G40:I40"/>
    <mergeCell ref="J40:L40"/>
    <mergeCell ref="M40:O40"/>
    <mergeCell ref="B39:C39"/>
    <mergeCell ref="D39:F39"/>
    <mergeCell ref="G39:I39"/>
    <mergeCell ref="J39:L39"/>
    <mergeCell ref="M39:O39"/>
    <mergeCell ref="P39:R39"/>
    <mergeCell ref="P42:R42"/>
    <mergeCell ref="S42:U42"/>
    <mergeCell ref="V42:X42"/>
    <mergeCell ref="Y42:AA42"/>
    <mergeCell ref="AB42:AD42"/>
    <mergeCell ref="AJ42:AK42"/>
    <mergeCell ref="AJ43:AK43"/>
    <mergeCell ref="S41:U41"/>
    <mergeCell ref="V41:X41"/>
    <mergeCell ref="Y41:AA41"/>
    <mergeCell ref="AB41:AD41"/>
    <mergeCell ref="B42:C42"/>
    <mergeCell ref="D42:F42"/>
    <mergeCell ref="G42:I42"/>
    <mergeCell ref="J42:L42"/>
    <mergeCell ref="M42:O42"/>
    <mergeCell ref="B41:C41"/>
    <mergeCell ref="D41:F41"/>
    <mergeCell ref="G41:I41"/>
    <mergeCell ref="J41:L41"/>
    <mergeCell ref="M41:O41"/>
    <mergeCell ref="P41:R41"/>
    <mergeCell ref="AJ44:AK44"/>
    <mergeCell ref="AJ45:AK45"/>
    <mergeCell ref="S43:U43"/>
    <mergeCell ref="V43:X43"/>
    <mergeCell ref="Y43:AA43"/>
    <mergeCell ref="AB43:AD43"/>
    <mergeCell ref="B44:C44"/>
    <mergeCell ref="D44:F44"/>
    <mergeCell ref="G44:I44"/>
    <mergeCell ref="J44:L44"/>
    <mergeCell ref="M44:O44"/>
    <mergeCell ref="B43:C43"/>
    <mergeCell ref="D43:F43"/>
    <mergeCell ref="G43:I43"/>
    <mergeCell ref="J43:L43"/>
    <mergeCell ref="M43:O43"/>
    <mergeCell ref="P43:R43"/>
    <mergeCell ref="S45:U45"/>
    <mergeCell ref="V45:X45"/>
    <mergeCell ref="Y45:AA45"/>
    <mergeCell ref="AB45:AD45"/>
    <mergeCell ref="B47:C47"/>
    <mergeCell ref="G47:H47"/>
    <mergeCell ref="I47:K47"/>
    <mergeCell ref="B45:C45"/>
    <mergeCell ref="D45:F45"/>
    <mergeCell ref="G45:I45"/>
    <mergeCell ref="J45:L45"/>
    <mergeCell ref="M45:O45"/>
    <mergeCell ref="P45:R45"/>
    <mergeCell ref="P44:R44"/>
    <mergeCell ref="S44:U44"/>
    <mergeCell ref="V44:X44"/>
    <mergeCell ref="Y44:AA44"/>
    <mergeCell ref="AB44:AD44"/>
    <mergeCell ref="AG49:AG50"/>
    <mergeCell ref="AH49:AH50"/>
    <mergeCell ref="B51:C51"/>
    <mergeCell ref="D51:F51"/>
    <mergeCell ref="G51:I51"/>
    <mergeCell ref="J51:L51"/>
    <mergeCell ref="M51:O51"/>
    <mergeCell ref="P51:R51"/>
    <mergeCell ref="S51:U51"/>
    <mergeCell ref="S49:U50"/>
    <mergeCell ref="V49:X50"/>
    <mergeCell ref="Y49:AA50"/>
    <mergeCell ref="AB49:AD50"/>
    <mergeCell ref="AE49:AE50"/>
    <mergeCell ref="AF49:AF50"/>
    <mergeCell ref="B48:C48"/>
    <mergeCell ref="D48:R48"/>
    <mergeCell ref="S48:AD48"/>
    <mergeCell ref="B49:C50"/>
    <mergeCell ref="D49:F50"/>
    <mergeCell ref="G49:I50"/>
    <mergeCell ref="J49:L50"/>
    <mergeCell ref="M49:O50"/>
    <mergeCell ref="P49:R50"/>
    <mergeCell ref="AE48:AK48"/>
    <mergeCell ref="AI49:AI50"/>
    <mergeCell ref="AJ49:AK50"/>
    <mergeCell ref="P53:R53"/>
    <mergeCell ref="S53:U53"/>
    <mergeCell ref="V53:X53"/>
    <mergeCell ref="Y53:AA53"/>
    <mergeCell ref="AB53:AD53"/>
    <mergeCell ref="AJ53:AK53"/>
    <mergeCell ref="AJ54:AK54"/>
    <mergeCell ref="S52:U52"/>
    <mergeCell ref="V52:X52"/>
    <mergeCell ref="Y52:AA52"/>
    <mergeCell ref="AB52:AD52"/>
    <mergeCell ref="B53:C53"/>
    <mergeCell ref="D53:F53"/>
    <mergeCell ref="G53:I53"/>
    <mergeCell ref="J53:L53"/>
    <mergeCell ref="M53:O53"/>
    <mergeCell ref="V51:X51"/>
    <mergeCell ref="Y51:AA51"/>
    <mergeCell ref="AB51:AD51"/>
    <mergeCell ref="B52:C52"/>
    <mergeCell ref="D52:F52"/>
    <mergeCell ref="G52:I52"/>
    <mergeCell ref="J52:L52"/>
    <mergeCell ref="M52:O52"/>
    <mergeCell ref="P52:R52"/>
    <mergeCell ref="AJ51:AK51"/>
    <mergeCell ref="AJ52:AK52"/>
    <mergeCell ref="P55:R55"/>
    <mergeCell ref="S55:U55"/>
    <mergeCell ref="V55:X55"/>
    <mergeCell ref="Y55:AA55"/>
    <mergeCell ref="AB55:AD55"/>
    <mergeCell ref="AJ55:AK55"/>
    <mergeCell ref="AJ56:AK56"/>
    <mergeCell ref="S54:U54"/>
    <mergeCell ref="V54:X54"/>
    <mergeCell ref="Y54:AA54"/>
    <mergeCell ref="AB54:AD54"/>
    <mergeCell ref="B55:C55"/>
    <mergeCell ref="D55:F55"/>
    <mergeCell ref="G55:I55"/>
    <mergeCell ref="J55:L55"/>
    <mergeCell ref="M55:O55"/>
    <mergeCell ref="B54:C54"/>
    <mergeCell ref="D54:F54"/>
    <mergeCell ref="G54:I54"/>
    <mergeCell ref="J54:L54"/>
    <mergeCell ref="M54:O54"/>
    <mergeCell ref="P54:R54"/>
    <mergeCell ref="P57:R57"/>
    <mergeCell ref="S57:U57"/>
    <mergeCell ref="V57:X57"/>
    <mergeCell ref="Y57:AA57"/>
    <mergeCell ref="AB57:AD57"/>
    <mergeCell ref="AJ57:AK57"/>
    <mergeCell ref="AJ58:AK58"/>
    <mergeCell ref="S56:U56"/>
    <mergeCell ref="V56:X56"/>
    <mergeCell ref="Y56:AA56"/>
    <mergeCell ref="AB56:AD56"/>
    <mergeCell ref="B57:C57"/>
    <mergeCell ref="D57:F57"/>
    <mergeCell ref="G57:I57"/>
    <mergeCell ref="J57:L57"/>
    <mergeCell ref="M57:O57"/>
    <mergeCell ref="B56:C56"/>
    <mergeCell ref="D56:F56"/>
    <mergeCell ref="G56:I56"/>
    <mergeCell ref="J56:L56"/>
    <mergeCell ref="M56:O56"/>
    <mergeCell ref="P56:R56"/>
    <mergeCell ref="P59:R59"/>
    <mergeCell ref="S59:U59"/>
    <mergeCell ref="V59:X59"/>
    <mergeCell ref="Y59:AA59"/>
    <mergeCell ref="AB59:AD59"/>
    <mergeCell ref="AJ59:AK59"/>
    <mergeCell ref="AJ60:AK60"/>
    <mergeCell ref="S58:U58"/>
    <mergeCell ref="V58:X58"/>
    <mergeCell ref="Y58:AA58"/>
    <mergeCell ref="AB58:AD58"/>
    <mergeCell ref="B59:C59"/>
    <mergeCell ref="D59:F59"/>
    <mergeCell ref="G59:I59"/>
    <mergeCell ref="J59:L59"/>
    <mergeCell ref="M59:O59"/>
    <mergeCell ref="B58:C58"/>
    <mergeCell ref="D58:F58"/>
    <mergeCell ref="G58:I58"/>
    <mergeCell ref="J58:L58"/>
    <mergeCell ref="M58:O58"/>
    <mergeCell ref="P58:R58"/>
    <mergeCell ref="P61:R61"/>
    <mergeCell ref="S61:U61"/>
    <mergeCell ref="V61:X61"/>
    <mergeCell ref="Y61:AA61"/>
    <mergeCell ref="AB61:AD61"/>
    <mergeCell ref="AJ61:AK61"/>
    <mergeCell ref="AJ62:AK62"/>
    <mergeCell ref="S60:U60"/>
    <mergeCell ref="V60:X60"/>
    <mergeCell ref="Y60:AA60"/>
    <mergeCell ref="AB60:AD60"/>
    <mergeCell ref="B61:C61"/>
    <mergeCell ref="D61:F61"/>
    <mergeCell ref="G61:I61"/>
    <mergeCell ref="J61:L61"/>
    <mergeCell ref="M61:O61"/>
    <mergeCell ref="B60:C60"/>
    <mergeCell ref="D60:F60"/>
    <mergeCell ref="G60:I60"/>
    <mergeCell ref="J60:L60"/>
    <mergeCell ref="M60:O60"/>
    <mergeCell ref="P60:R60"/>
    <mergeCell ref="P63:R63"/>
    <mergeCell ref="S63:U63"/>
    <mergeCell ref="V63:X63"/>
    <mergeCell ref="Y63:AA63"/>
    <mergeCell ref="AB63:AD63"/>
    <mergeCell ref="AJ63:AK63"/>
    <mergeCell ref="AJ64:AK64"/>
    <mergeCell ref="S62:U62"/>
    <mergeCell ref="V62:X62"/>
    <mergeCell ref="Y62:AA62"/>
    <mergeCell ref="AB62:AD62"/>
    <mergeCell ref="B63:C63"/>
    <mergeCell ref="D63:F63"/>
    <mergeCell ref="G63:I63"/>
    <mergeCell ref="J63:L63"/>
    <mergeCell ref="M63:O63"/>
    <mergeCell ref="B62:C62"/>
    <mergeCell ref="D62:F62"/>
    <mergeCell ref="G62:I62"/>
    <mergeCell ref="J62:L62"/>
    <mergeCell ref="M62:O62"/>
    <mergeCell ref="P62:R62"/>
    <mergeCell ref="P65:R65"/>
    <mergeCell ref="S65:U65"/>
    <mergeCell ref="V65:X65"/>
    <mergeCell ref="Y65:AA65"/>
    <mergeCell ref="AB65:AD65"/>
    <mergeCell ref="AJ65:AK65"/>
    <mergeCell ref="AJ66:AK66"/>
    <mergeCell ref="S64:U64"/>
    <mergeCell ref="V64:X64"/>
    <mergeCell ref="Y64:AA64"/>
    <mergeCell ref="AB64:AD64"/>
    <mergeCell ref="B65:C65"/>
    <mergeCell ref="D65:F65"/>
    <mergeCell ref="G65:I65"/>
    <mergeCell ref="J65:L65"/>
    <mergeCell ref="M65:O65"/>
    <mergeCell ref="B64:C64"/>
    <mergeCell ref="D64:F64"/>
    <mergeCell ref="G64:I64"/>
    <mergeCell ref="J64:L64"/>
    <mergeCell ref="M64:O64"/>
    <mergeCell ref="P64:R64"/>
    <mergeCell ref="P67:R67"/>
    <mergeCell ref="S67:U67"/>
    <mergeCell ref="V67:X67"/>
    <mergeCell ref="Y67:AA67"/>
    <mergeCell ref="AB67:AD67"/>
    <mergeCell ref="AJ67:AK67"/>
    <mergeCell ref="AJ68:AK68"/>
    <mergeCell ref="S66:U66"/>
    <mergeCell ref="V66:X66"/>
    <mergeCell ref="Y66:AA66"/>
    <mergeCell ref="AB66:AD66"/>
    <mergeCell ref="B67:C67"/>
    <mergeCell ref="D67:F67"/>
    <mergeCell ref="G67:I67"/>
    <mergeCell ref="J67:L67"/>
    <mergeCell ref="M67:O67"/>
    <mergeCell ref="B66:C66"/>
    <mergeCell ref="D66:F66"/>
    <mergeCell ref="G66:I66"/>
    <mergeCell ref="J66:L66"/>
    <mergeCell ref="M66:O66"/>
    <mergeCell ref="P66:R66"/>
    <mergeCell ref="P69:R69"/>
    <mergeCell ref="S69:U69"/>
    <mergeCell ref="V69:X69"/>
    <mergeCell ref="Y69:AA69"/>
    <mergeCell ref="AB69:AD69"/>
    <mergeCell ref="AJ69:AK69"/>
    <mergeCell ref="AJ70:AK70"/>
    <mergeCell ref="S68:U68"/>
    <mergeCell ref="V68:X68"/>
    <mergeCell ref="Y68:AA68"/>
    <mergeCell ref="AB68:AD68"/>
    <mergeCell ref="B69:C69"/>
    <mergeCell ref="D69:F69"/>
    <mergeCell ref="G69:I69"/>
    <mergeCell ref="J69:L69"/>
    <mergeCell ref="M69:O69"/>
    <mergeCell ref="B68:C68"/>
    <mergeCell ref="D68:F68"/>
    <mergeCell ref="G68:I68"/>
    <mergeCell ref="J68:L68"/>
    <mergeCell ref="M68:O68"/>
    <mergeCell ref="P68:R68"/>
    <mergeCell ref="P71:R71"/>
    <mergeCell ref="S71:U71"/>
    <mergeCell ref="V71:X71"/>
    <mergeCell ref="Y71:AA71"/>
    <mergeCell ref="AB71:AD71"/>
    <mergeCell ref="AJ71:AK71"/>
    <mergeCell ref="AJ72:AK72"/>
    <mergeCell ref="S70:U70"/>
    <mergeCell ref="V70:X70"/>
    <mergeCell ref="Y70:AA70"/>
    <mergeCell ref="AB70:AD70"/>
    <mergeCell ref="B71:C71"/>
    <mergeCell ref="D71:F71"/>
    <mergeCell ref="G71:I71"/>
    <mergeCell ref="J71:L71"/>
    <mergeCell ref="M71:O71"/>
    <mergeCell ref="B70:C70"/>
    <mergeCell ref="D70:F70"/>
    <mergeCell ref="G70:I70"/>
    <mergeCell ref="J70:L70"/>
    <mergeCell ref="M70:O70"/>
    <mergeCell ref="P70:R70"/>
    <mergeCell ref="P73:R73"/>
    <mergeCell ref="S73:U73"/>
    <mergeCell ref="V73:X73"/>
    <mergeCell ref="Y73:AA73"/>
    <mergeCell ref="AB73:AD73"/>
    <mergeCell ref="AJ73:AK73"/>
    <mergeCell ref="AJ74:AK74"/>
    <mergeCell ref="S72:U72"/>
    <mergeCell ref="V72:X72"/>
    <mergeCell ref="Y72:AA72"/>
    <mergeCell ref="AB72:AD72"/>
    <mergeCell ref="B73:C73"/>
    <mergeCell ref="D73:F73"/>
    <mergeCell ref="G73:I73"/>
    <mergeCell ref="J73:L73"/>
    <mergeCell ref="M73:O73"/>
    <mergeCell ref="B72:C72"/>
    <mergeCell ref="D72:F72"/>
    <mergeCell ref="G72:I72"/>
    <mergeCell ref="J72:L72"/>
    <mergeCell ref="M72:O72"/>
    <mergeCell ref="P72:R72"/>
    <mergeCell ref="P75:R75"/>
    <mergeCell ref="S75:U75"/>
    <mergeCell ref="V75:X75"/>
    <mergeCell ref="Y75:AA75"/>
    <mergeCell ref="AB75:AD75"/>
    <mergeCell ref="AJ75:AK75"/>
    <mergeCell ref="AJ76:AK76"/>
    <mergeCell ref="S74:U74"/>
    <mergeCell ref="V74:X74"/>
    <mergeCell ref="Y74:AA74"/>
    <mergeCell ref="AB74:AD74"/>
    <mergeCell ref="B75:C75"/>
    <mergeCell ref="D75:F75"/>
    <mergeCell ref="G75:I75"/>
    <mergeCell ref="J75:L75"/>
    <mergeCell ref="M75:O75"/>
    <mergeCell ref="B74:C74"/>
    <mergeCell ref="D74:F74"/>
    <mergeCell ref="G74:I74"/>
    <mergeCell ref="J74:L74"/>
    <mergeCell ref="M74:O74"/>
    <mergeCell ref="P74:R74"/>
    <mergeCell ref="P77:R77"/>
    <mergeCell ref="S77:U77"/>
    <mergeCell ref="V77:X77"/>
    <mergeCell ref="Y77:AA77"/>
    <mergeCell ref="AB77:AD77"/>
    <mergeCell ref="AJ77:AK77"/>
    <mergeCell ref="AJ78:AK78"/>
    <mergeCell ref="S76:U76"/>
    <mergeCell ref="V76:X76"/>
    <mergeCell ref="Y76:AA76"/>
    <mergeCell ref="AB76:AD76"/>
    <mergeCell ref="B77:C77"/>
    <mergeCell ref="D77:F77"/>
    <mergeCell ref="G77:I77"/>
    <mergeCell ref="J77:L77"/>
    <mergeCell ref="M77:O77"/>
    <mergeCell ref="B76:C76"/>
    <mergeCell ref="D76:F76"/>
    <mergeCell ref="G76:I76"/>
    <mergeCell ref="J76:L76"/>
    <mergeCell ref="M76:O76"/>
    <mergeCell ref="P76:R76"/>
    <mergeCell ref="P79:R79"/>
    <mergeCell ref="S79:U79"/>
    <mergeCell ref="V79:X79"/>
    <mergeCell ref="Y79:AA79"/>
    <mergeCell ref="AB79:AD79"/>
    <mergeCell ref="AJ79:AK79"/>
    <mergeCell ref="AJ80:AK80"/>
    <mergeCell ref="S78:U78"/>
    <mergeCell ref="V78:X78"/>
    <mergeCell ref="Y78:AA78"/>
    <mergeCell ref="AB78:AD78"/>
    <mergeCell ref="B79:C79"/>
    <mergeCell ref="D79:F79"/>
    <mergeCell ref="G79:I79"/>
    <mergeCell ref="J79:L79"/>
    <mergeCell ref="M79:O79"/>
    <mergeCell ref="B78:C78"/>
    <mergeCell ref="D78:F78"/>
    <mergeCell ref="G78:I78"/>
    <mergeCell ref="J78:L78"/>
    <mergeCell ref="M78:O78"/>
    <mergeCell ref="P78:R78"/>
    <mergeCell ref="P81:R81"/>
    <mergeCell ref="S81:U81"/>
    <mergeCell ref="V81:X81"/>
    <mergeCell ref="Y81:AA81"/>
    <mergeCell ref="AB81:AD81"/>
    <mergeCell ref="AJ81:AK81"/>
    <mergeCell ref="AJ82:AK82"/>
    <mergeCell ref="S80:U80"/>
    <mergeCell ref="V80:X80"/>
    <mergeCell ref="Y80:AA80"/>
    <mergeCell ref="AB80:AD80"/>
    <mergeCell ref="B81:C81"/>
    <mergeCell ref="D81:F81"/>
    <mergeCell ref="G81:I81"/>
    <mergeCell ref="J81:L81"/>
    <mergeCell ref="M81:O81"/>
    <mergeCell ref="B80:C80"/>
    <mergeCell ref="D80:F80"/>
    <mergeCell ref="G80:I80"/>
    <mergeCell ref="J80:L80"/>
    <mergeCell ref="M80:O80"/>
    <mergeCell ref="P80:R80"/>
    <mergeCell ref="P83:R83"/>
    <mergeCell ref="S83:U83"/>
    <mergeCell ref="V83:X83"/>
    <mergeCell ref="Y83:AA83"/>
    <mergeCell ref="AB83:AD83"/>
    <mergeCell ref="AJ83:AK83"/>
    <mergeCell ref="AJ84:AK84"/>
    <mergeCell ref="S82:U82"/>
    <mergeCell ref="V82:X82"/>
    <mergeCell ref="Y82:AA82"/>
    <mergeCell ref="AB82:AD82"/>
    <mergeCell ref="B83:C83"/>
    <mergeCell ref="D83:F83"/>
    <mergeCell ref="G83:I83"/>
    <mergeCell ref="J83:L83"/>
    <mergeCell ref="M83:O83"/>
    <mergeCell ref="B82:C82"/>
    <mergeCell ref="D82:F82"/>
    <mergeCell ref="G82:I82"/>
    <mergeCell ref="J82:L82"/>
    <mergeCell ref="M82:O82"/>
    <mergeCell ref="P82:R82"/>
    <mergeCell ref="B87:C87"/>
    <mergeCell ref="G87:H87"/>
    <mergeCell ref="I87:K87"/>
    <mergeCell ref="B88:C88"/>
    <mergeCell ref="D88:R88"/>
    <mergeCell ref="S88:AD88"/>
    <mergeCell ref="P85:R85"/>
    <mergeCell ref="S85:U85"/>
    <mergeCell ref="V85:X85"/>
    <mergeCell ref="Y85:AA85"/>
    <mergeCell ref="AB85:AD85"/>
    <mergeCell ref="AJ85:AK85"/>
    <mergeCell ref="AE88:AK88"/>
    <mergeCell ref="S84:U84"/>
    <mergeCell ref="V84:X84"/>
    <mergeCell ref="Y84:AA84"/>
    <mergeCell ref="AB84:AD84"/>
    <mergeCell ref="B85:C85"/>
    <mergeCell ref="D85:F85"/>
    <mergeCell ref="G85:I85"/>
    <mergeCell ref="J85:L85"/>
    <mergeCell ref="M85:O85"/>
    <mergeCell ref="B84:C84"/>
    <mergeCell ref="D84:F84"/>
    <mergeCell ref="G84:I84"/>
    <mergeCell ref="J84:L84"/>
    <mergeCell ref="M84:O84"/>
    <mergeCell ref="P84:R84"/>
    <mergeCell ref="AB89:AD90"/>
    <mergeCell ref="AE89:AE90"/>
    <mergeCell ref="AF89:AF90"/>
    <mergeCell ref="AG89:AG90"/>
    <mergeCell ref="AH89:AH90"/>
    <mergeCell ref="AI89:AI90"/>
    <mergeCell ref="AJ89:AK90"/>
    <mergeCell ref="AJ91:AK91"/>
    <mergeCell ref="B89:C90"/>
    <mergeCell ref="D89:F90"/>
    <mergeCell ref="G89:I90"/>
    <mergeCell ref="J89:L90"/>
    <mergeCell ref="M89:O90"/>
    <mergeCell ref="P89:R90"/>
    <mergeCell ref="S89:U90"/>
    <mergeCell ref="V89:X90"/>
    <mergeCell ref="Y89:AA90"/>
    <mergeCell ref="P92:R92"/>
    <mergeCell ref="S92:U92"/>
    <mergeCell ref="V92:X92"/>
    <mergeCell ref="Y92:AA92"/>
    <mergeCell ref="AB92:AD92"/>
    <mergeCell ref="AJ92:AK92"/>
    <mergeCell ref="AJ93:AK93"/>
    <mergeCell ref="S91:U91"/>
    <mergeCell ref="V91:X91"/>
    <mergeCell ref="Y91:AA91"/>
    <mergeCell ref="AB91:AD91"/>
    <mergeCell ref="B92:C92"/>
    <mergeCell ref="D92:F92"/>
    <mergeCell ref="G92:I92"/>
    <mergeCell ref="J92:L92"/>
    <mergeCell ref="M92:O92"/>
    <mergeCell ref="B91:C91"/>
    <mergeCell ref="D91:F91"/>
    <mergeCell ref="G91:I91"/>
    <mergeCell ref="J91:L91"/>
    <mergeCell ref="M91:O91"/>
    <mergeCell ref="P91:R91"/>
    <mergeCell ref="P94:R94"/>
    <mergeCell ref="S94:U94"/>
    <mergeCell ref="V94:X94"/>
    <mergeCell ref="Y94:AA94"/>
    <mergeCell ref="AB94:AD94"/>
    <mergeCell ref="AJ94:AK94"/>
    <mergeCell ref="AJ95:AK95"/>
    <mergeCell ref="S93:U93"/>
    <mergeCell ref="V93:X93"/>
    <mergeCell ref="Y93:AA93"/>
    <mergeCell ref="AB93:AD93"/>
    <mergeCell ref="B94:C94"/>
    <mergeCell ref="D94:F94"/>
    <mergeCell ref="G94:I94"/>
    <mergeCell ref="J94:L94"/>
    <mergeCell ref="M94:O94"/>
    <mergeCell ref="B93:C93"/>
    <mergeCell ref="D93:F93"/>
    <mergeCell ref="G93:I93"/>
    <mergeCell ref="J93:L93"/>
    <mergeCell ref="M93:O93"/>
    <mergeCell ref="P93:R93"/>
    <mergeCell ref="P96:R96"/>
    <mergeCell ref="S96:U96"/>
    <mergeCell ref="V96:X96"/>
    <mergeCell ref="Y96:AA96"/>
    <mergeCell ref="AB96:AD96"/>
    <mergeCell ref="AJ96:AK96"/>
    <mergeCell ref="AJ97:AK97"/>
    <mergeCell ref="S95:U95"/>
    <mergeCell ref="V95:X95"/>
    <mergeCell ref="Y95:AA95"/>
    <mergeCell ref="AB95:AD95"/>
    <mergeCell ref="B96:C96"/>
    <mergeCell ref="D96:F96"/>
    <mergeCell ref="G96:I96"/>
    <mergeCell ref="J96:L96"/>
    <mergeCell ref="M96:O96"/>
    <mergeCell ref="B95:C95"/>
    <mergeCell ref="D95:F95"/>
    <mergeCell ref="G95:I95"/>
    <mergeCell ref="J95:L95"/>
    <mergeCell ref="M95:O95"/>
    <mergeCell ref="P95:R95"/>
    <mergeCell ref="P98:R98"/>
    <mergeCell ref="S98:U98"/>
    <mergeCell ref="V98:X98"/>
    <mergeCell ref="Y98:AA98"/>
    <mergeCell ref="AB98:AD98"/>
    <mergeCell ref="AJ98:AK98"/>
    <mergeCell ref="AJ99:AK99"/>
    <mergeCell ref="S97:U97"/>
    <mergeCell ref="V97:X97"/>
    <mergeCell ref="Y97:AA97"/>
    <mergeCell ref="AB97:AD97"/>
    <mergeCell ref="B98:C98"/>
    <mergeCell ref="D98:F98"/>
    <mergeCell ref="G98:I98"/>
    <mergeCell ref="J98:L98"/>
    <mergeCell ref="M98:O98"/>
    <mergeCell ref="B97:C97"/>
    <mergeCell ref="D97:F97"/>
    <mergeCell ref="G97:I97"/>
    <mergeCell ref="J97:L97"/>
    <mergeCell ref="M97:O97"/>
    <mergeCell ref="P97:R97"/>
    <mergeCell ref="P100:R100"/>
    <mergeCell ref="S100:U100"/>
    <mergeCell ref="V100:X100"/>
    <mergeCell ref="Y100:AA100"/>
    <mergeCell ref="AB100:AD100"/>
    <mergeCell ref="AJ100:AK100"/>
    <mergeCell ref="AJ101:AK101"/>
    <mergeCell ref="S99:U99"/>
    <mergeCell ref="V99:X99"/>
    <mergeCell ref="Y99:AA99"/>
    <mergeCell ref="AB99:AD99"/>
    <mergeCell ref="B100:C100"/>
    <mergeCell ref="D100:F100"/>
    <mergeCell ref="G100:I100"/>
    <mergeCell ref="J100:L100"/>
    <mergeCell ref="M100:O100"/>
    <mergeCell ref="B99:C99"/>
    <mergeCell ref="D99:F99"/>
    <mergeCell ref="G99:I99"/>
    <mergeCell ref="J99:L99"/>
    <mergeCell ref="M99:O99"/>
    <mergeCell ref="P99:R99"/>
    <mergeCell ref="P102:R102"/>
    <mergeCell ref="S102:U102"/>
    <mergeCell ref="V102:X102"/>
    <mergeCell ref="Y102:AA102"/>
    <mergeCell ref="AB102:AD102"/>
    <mergeCell ref="AJ102:AK102"/>
    <mergeCell ref="AJ103:AK103"/>
    <mergeCell ref="S101:U101"/>
    <mergeCell ref="V101:X101"/>
    <mergeCell ref="Y101:AA101"/>
    <mergeCell ref="AB101:AD101"/>
    <mergeCell ref="B102:C102"/>
    <mergeCell ref="D102:F102"/>
    <mergeCell ref="G102:I102"/>
    <mergeCell ref="J102:L102"/>
    <mergeCell ref="M102:O102"/>
    <mergeCell ref="B101:C101"/>
    <mergeCell ref="D101:F101"/>
    <mergeCell ref="G101:I101"/>
    <mergeCell ref="J101:L101"/>
    <mergeCell ref="M101:O101"/>
    <mergeCell ref="P101:R101"/>
    <mergeCell ref="P104:R104"/>
    <mergeCell ref="S104:U104"/>
    <mergeCell ref="V104:X104"/>
    <mergeCell ref="Y104:AA104"/>
    <mergeCell ref="AB104:AD104"/>
    <mergeCell ref="AJ104:AK104"/>
    <mergeCell ref="AJ105:AK105"/>
    <mergeCell ref="S103:U103"/>
    <mergeCell ref="V103:X103"/>
    <mergeCell ref="Y103:AA103"/>
    <mergeCell ref="AB103:AD103"/>
    <mergeCell ref="B104:C104"/>
    <mergeCell ref="D104:F104"/>
    <mergeCell ref="G104:I104"/>
    <mergeCell ref="J104:L104"/>
    <mergeCell ref="M104:O104"/>
    <mergeCell ref="B103:C103"/>
    <mergeCell ref="D103:F103"/>
    <mergeCell ref="G103:I103"/>
    <mergeCell ref="J103:L103"/>
    <mergeCell ref="M103:O103"/>
    <mergeCell ref="P103:R103"/>
    <mergeCell ref="P106:R106"/>
    <mergeCell ref="S106:U106"/>
    <mergeCell ref="V106:X106"/>
    <mergeCell ref="Y106:AA106"/>
    <mergeCell ref="AB106:AD106"/>
    <mergeCell ref="AJ106:AK106"/>
    <mergeCell ref="AJ107:AK107"/>
    <mergeCell ref="S105:U105"/>
    <mergeCell ref="V105:X105"/>
    <mergeCell ref="Y105:AA105"/>
    <mergeCell ref="AB105:AD105"/>
    <mergeCell ref="B106:C106"/>
    <mergeCell ref="D106:F106"/>
    <mergeCell ref="G106:I106"/>
    <mergeCell ref="J106:L106"/>
    <mergeCell ref="M106:O106"/>
    <mergeCell ref="B105:C105"/>
    <mergeCell ref="D105:F105"/>
    <mergeCell ref="G105:I105"/>
    <mergeCell ref="J105:L105"/>
    <mergeCell ref="M105:O105"/>
    <mergeCell ref="P105:R105"/>
    <mergeCell ref="P108:R108"/>
    <mergeCell ref="S108:U108"/>
    <mergeCell ref="V108:X108"/>
    <mergeCell ref="Y108:AA108"/>
    <mergeCell ref="AB108:AD108"/>
    <mergeCell ref="AJ108:AK108"/>
    <mergeCell ref="AJ109:AK109"/>
    <mergeCell ref="S107:U107"/>
    <mergeCell ref="V107:X107"/>
    <mergeCell ref="Y107:AA107"/>
    <mergeCell ref="AB107:AD107"/>
    <mergeCell ref="B108:C108"/>
    <mergeCell ref="D108:F108"/>
    <mergeCell ref="G108:I108"/>
    <mergeCell ref="J108:L108"/>
    <mergeCell ref="M108:O108"/>
    <mergeCell ref="B107:C107"/>
    <mergeCell ref="D107:F107"/>
    <mergeCell ref="G107:I107"/>
    <mergeCell ref="J107:L107"/>
    <mergeCell ref="M107:O107"/>
    <mergeCell ref="P107:R107"/>
    <mergeCell ref="P110:R110"/>
    <mergeCell ref="S110:U110"/>
    <mergeCell ref="V110:X110"/>
    <mergeCell ref="Y110:AA110"/>
    <mergeCell ref="AB110:AD110"/>
    <mergeCell ref="AJ110:AK110"/>
    <mergeCell ref="AJ111:AK111"/>
    <mergeCell ref="S109:U109"/>
    <mergeCell ref="V109:X109"/>
    <mergeCell ref="Y109:AA109"/>
    <mergeCell ref="AB109:AD109"/>
    <mergeCell ref="B110:C110"/>
    <mergeCell ref="D110:F110"/>
    <mergeCell ref="G110:I110"/>
    <mergeCell ref="J110:L110"/>
    <mergeCell ref="M110:O110"/>
    <mergeCell ref="B109:C109"/>
    <mergeCell ref="D109:F109"/>
    <mergeCell ref="G109:I109"/>
    <mergeCell ref="J109:L109"/>
    <mergeCell ref="M109:O109"/>
    <mergeCell ref="P109:R109"/>
    <mergeCell ref="P112:R112"/>
    <mergeCell ref="S112:U112"/>
    <mergeCell ref="V112:X112"/>
    <mergeCell ref="Y112:AA112"/>
    <mergeCell ref="AB112:AD112"/>
    <mergeCell ref="AJ112:AK112"/>
    <mergeCell ref="AJ113:AK113"/>
    <mergeCell ref="S111:U111"/>
    <mergeCell ref="V111:X111"/>
    <mergeCell ref="Y111:AA111"/>
    <mergeCell ref="AB111:AD111"/>
    <mergeCell ref="B112:C112"/>
    <mergeCell ref="D112:F112"/>
    <mergeCell ref="G112:I112"/>
    <mergeCell ref="J112:L112"/>
    <mergeCell ref="M112:O112"/>
    <mergeCell ref="B111:C111"/>
    <mergeCell ref="D111:F111"/>
    <mergeCell ref="G111:I111"/>
    <mergeCell ref="J111:L111"/>
    <mergeCell ref="M111:O111"/>
    <mergeCell ref="P111:R111"/>
    <mergeCell ref="P114:R114"/>
    <mergeCell ref="S114:U114"/>
    <mergeCell ref="V114:X114"/>
    <mergeCell ref="Y114:AA114"/>
    <mergeCell ref="AB114:AD114"/>
    <mergeCell ref="AJ114:AK114"/>
    <mergeCell ref="AJ115:AK115"/>
    <mergeCell ref="S113:U113"/>
    <mergeCell ref="V113:X113"/>
    <mergeCell ref="Y113:AA113"/>
    <mergeCell ref="AB113:AD113"/>
    <mergeCell ref="B114:C114"/>
    <mergeCell ref="D114:F114"/>
    <mergeCell ref="G114:I114"/>
    <mergeCell ref="J114:L114"/>
    <mergeCell ref="M114:O114"/>
    <mergeCell ref="B113:C113"/>
    <mergeCell ref="D113:F113"/>
    <mergeCell ref="G113:I113"/>
    <mergeCell ref="J113:L113"/>
    <mergeCell ref="M113:O113"/>
    <mergeCell ref="P113:R113"/>
    <mergeCell ref="P116:R116"/>
    <mergeCell ref="S116:U116"/>
    <mergeCell ref="V116:X116"/>
    <mergeCell ref="Y116:AA116"/>
    <mergeCell ref="AB116:AD116"/>
    <mergeCell ref="AJ116:AK116"/>
    <mergeCell ref="AJ117:AK117"/>
    <mergeCell ref="S115:U115"/>
    <mergeCell ref="V115:X115"/>
    <mergeCell ref="Y115:AA115"/>
    <mergeCell ref="AB115:AD115"/>
    <mergeCell ref="B116:C116"/>
    <mergeCell ref="D116:F116"/>
    <mergeCell ref="G116:I116"/>
    <mergeCell ref="J116:L116"/>
    <mergeCell ref="M116:O116"/>
    <mergeCell ref="B115:C115"/>
    <mergeCell ref="D115:F115"/>
    <mergeCell ref="G115:I115"/>
    <mergeCell ref="J115:L115"/>
    <mergeCell ref="M115:O115"/>
    <mergeCell ref="P115:R115"/>
    <mergeCell ref="P118:R118"/>
    <mergeCell ref="S118:U118"/>
    <mergeCell ref="V118:X118"/>
    <mergeCell ref="Y118:AA118"/>
    <mergeCell ref="AB118:AD118"/>
    <mergeCell ref="AJ118:AK118"/>
    <mergeCell ref="AJ119:AK119"/>
    <mergeCell ref="S117:U117"/>
    <mergeCell ref="V117:X117"/>
    <mergeCell ref="Y117:AA117"/>
    <mergeCell ref="AB117:AD117"/>
    <mergeCell ref="B118:C118"/>
    <mergeCell ref="D118:F118"/>
    <mergeCell ref="G118:I118"/>
    <mergeCell ref="J118:L118"/>
    <mergeCell ref="M118:O118"/>
    <mergeCell ref="B117:C117"/>
    <mergeCell ref="D117:F117"/>
    <mergeCell ref="G117:I117"/>
    <mergeCell ref="J117:L117"/>
    <mergeCell ref="M117:O117"/>
    <mergeCell ref="P117:R117"/>
    <mergeCell ref="AJ124:AK124"/>
    <mergeCell ref="P120:R120"/>
    <mergeCell ref="S120:U120"/>
    <mergeCell ref="V120:X120"/>
    <mergeCell ref="Y120:AA120"/>
    <mergeCell ref="AB120:AD120"/>
    <mergeCell ref="AJ120:AK120"/>
    <mergeCell ref="AJ121:AK121"/>
    <mergeCell ref="S119:U119"/>
    <mergeCell ref="V119:X119"/>
    <mergeCell ref="Y119:AA119"/>
    <mergeCell ref="AB119:AD119"/>
    <mergeCell ref="B120:C120"/>
    <mergeCell ref="D120:F120"/>
    <mergeCell ref="G120:I120"/>
    <mergeCell ref="J120:L120"/>
    <mergeCell ref="M120:O120"/>
    <mergeCell ref="B119:C119"/>
    <mergeCell ref="D119:F119"/>
    <mergeCell ref="G119:I119"/>
    <mergeCell ref="J119:L119"/>
    <mergeCell ref="M119:O119"/>
    <mergeCell ref="P119:R119"/>
    <mergeCell ref="AJ122:AK122"/>
    <mergeCell ref="AJ123:AK123"/>
    <mergeCell ref="S121:U121"/>
    <mergeCell ref="V121:X121"/>
    <mergeCell ref="Y121:AA121"/>
    <mergeCell ref="AB121:AD121"/>
    <mergeCell ref="B122:C122"/>
    <mergeCell ref="D122:F122"/>
    <mergeCell ref="G122:I122"/>
    <mergeCell ref="J122:L122"/>
    <mergeCell ref="M122:O122"/>
    <mergeCell ref="B121:C121"/>
    <mergeCell ref="D121:F121"/>
    <mergeCell ref="G121:I121"/>
    <mergeCell ref="J121:L121"/>
    <mergeCell ref="M121:O121"/>
    <mergeCell ref="P121:R121"/>
    <mergeCell ref="S123:U123"/>
    <mergeCell ref="V123:X123"/>
    <mergeCell ref="Y123:AA123"/>
    <mergeCell ref="AB123:AD123"/>
    <mergeCell ref="AJ125:AK125"/>
    <mergeCell ref="B124:C124"/>
    <mergeCell ref="D124:F124"/>
    <mergeCell ref="G124:I124"/>
    <mergeCell ref="J124:L124"/>
    <mergeCell ref="M124:O124"/>
    <mergeCell ref="B123:C123"/>
    <mergeCell ref="D123:F123"/>
    <mergeCell ref="G123:I123"/>
    <mergeCell ref="J123:L123"/>
    <mergeCell ref="M123:O123"/>
    <mergeCell ref="P123:R123"/>
    <mergeCell ref="P122:R122"/>
    <mergeCell ref="S122:U122"/>
    <mergeCell ref="V122:X122"/>
    <mergeCell ref="Y122:AA122"/>
    <mergeCell ref="AB122:AD122"/>
    <mergeCell ref="S125:U125"/>
    <mergeCell ref="V125:X125"/>
    <mergeCell ref="Y125:AA125"/>
    <mergeCell ref="AB125:AD125"/>
    <mergeCell ref="B125:C125"/>
    <mergeCell ref="D125:F125"/>
    <mergeCell ref="G125:I125"/>
    <mergeCell ref="J125:L125"/>
    <mergeCell ref="M125:O125"/>
    <mergeCell ref="P125:R125"/>
    <mergeCell ref="P124:R124"/>
    <mergeCell ref="S124:U124"/>
    <mergeCell ref="V124:X124"/>
    <mergeCell ref="Y124:AA124"/>
    <mergeCell ref="AB124:AD124"/>
  </mergeCells>
  <phoneticPr fontId="2"/>
  <printOptions verticalCentered="1"/>
  <pageMargins left="0.51181102362204722" right="0.51181102362204722" top="0.35433070866141736" bottom="0.35433070866141736" header="0.31496062992125984" footer="0.31496062992125984"/>
  <pageSetup paperSize="9" scale="71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B9B57-0E05-41C6-8B95-1B2BA4F9A93A}">
  <sheetPr>
    <tabColor rgb="FFFFFF00"/>
    <pageSetUpPr fitToPage="1"/>
  </sheetPr>
  <dimension ref="A1:AL525"/>
  <sheetViews>
    <sheetView tabSelected="1" zoomScale="70" zoomScaleNormal="70" workbookViewId="0">
      <selection activeCell="D12" sqref="D12:F12"/>
    </sheetView>
  </sheetViews>
  <sheetFormatPr defaultRowHeight="18.75"/>
  <cols>
    <col min="1" max="30" width="3.25" style="5" customWidth="1"/>
    <col min="31" max="34" width="8.625" style="4" customWidth="1"/>
    <col min="35" max="35" width="10.5" style="34" bestFit="1" customWidth="1"/>
    <col min="36" max="36" width="20" style="39" customWidth="1"/>
    <col min="37" max="37" width="4.25" style="5" customWidth="1"/>
    <col min="38" max="38" width="9" style="67"/>
    <col min="39" max="16384" width="9" style="5"/>
  </cols>
  <sheetData>
    <row r="1" spans="1:3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8" ht="15" customHeight="1">
      <c r="A2" s="2"/>
      <c r="B2" s="248" t="s">
        <v>0</v>
      </c>
      <c r="C2" s="249"/>
      <c r="D2" s="249"/>
      <c r="E2" s="249"/>
      <c r="F2" s="249"/>
      <c r="G2" s="249"/>
      <c r="H2" s="249"/>
      <c r="I2" s="249"/>
      <c r="J2" s="249"/>
      <c r="K2" s="249"/>
      <c r="L2" s="250"/>
      <c r="M2" s="6"/>
      <c r="N2" s="248" t="s">
        <v>26</v>
      </c>
      <c r="O2" s="249"/>
      <c r="P2" s="249"/>
      <c r="Q2" s="250"/>
      <c r="R2" s="6"/>
      <c r="S2" s="248">
        <v>6</v>
      </c>
      <c r="T2" s="256" t="s">
        <v>27</v>
      </c>
      <c r="U2" s="256"/>
      <c r="V2" s="256"/>
      <c r="W2" s="257"/>
      <c r="X2" s="6"/>
      <c r="Y2" s="6"/>
      <c r="Z2" s="6"/>
      <c r="AA2" s="6"/>
      <c r="AB2" s="6"/>
      <c r="AC2" s="6"/>
      <c r="AD2" s="6"/>
      <c r="AJ2" s="262">
        <v>45597</v>
      </c>
      <c r="AK2" s="262"/>
    </row>
    <row r="3" spans="1:38" ht="15" customHeight="1">
      <c r="A3" s="2"/>
      <c r="B3" s="251"/>
      <c r="C3" s="252"/>
      <c r="D3" s="252"/>
      <c r="E3" s="252"/>
      <c r="F3" s="252"/>
      <c r="G3" s="252"/>
      <c r="H3" s="252"/>
      <c r="I3" s="252"/>
      <c r="J3" s="252"/>
      <c r="K3" s="252"/>
      <c r="L3" s="253"/>
      <c r="M3" s="6"/>
      <c r="N3" s="251"/>
      <c r="O3" s="252"/>
      <c r="P3" s="252"/>
      <c r="Q3" s="253"/>
      <c r="R3" s="6"/>
      <c r="S3" s="251"/>
      <c r="T3" s="258"/>
      <c r="U3" s="258"/>
      <c r="V3" s="258"/>
      <c r="W3" s="259"/>
      <c r="X3" s="6"/>
      <c r="Y3" s="6"/>
      <c r="Z3" s="6"/>
      <c r="AA3" s="6"/>
      <c r="AB3" s="6"/>
      <c r="AC3" s="6"/>
      <c r="AD3" s="6"/>
    </row>
    <row r="4" spans="1:38" ht="18.75" customHeight="1">
      <c r="A4" s="2"/>
      <c r="B4" s="2" t="s">
        <v>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8" ht="15" customHeight="1">
      <c r="A5" s="2"/>
      <c r="B5" s="7"/>
      <c r="C5" s="3"/>
      <c r="D5" s="3"/>
      <c r="E5" s="3"/>
      <c r="F5" s="3"/>
      <c r="G5" s="2"/>
      <c r="H5" s="3"/>
      <c r="I5" s="3"/>
      <c r="J5" s="3"/>
      <c r="K5" s="2"/>
      <c r="L5" s="2"/>
      <c r="M5" s="3"/>
      <c r="N5" s="3"/>
      <c r="O5" s="3"/>
      <c r="P5" s="3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7"/>
      <c r="AD5" s="7"/>
      <c r="AE5" s="260" t="s">
        <v>29</v>
      </c>
      <c r="AF5" s="260"/>
      <c r="AG5" s="260"/>
      <c r="AH5" s="260"/>
      <c r="AI5" s="260"/>
      <c r="AJ5" s="260"/>
    </row>
    <row r="6" spans="1:38" ht="15" customHeight="1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3"/>
      <c r="N6" s="3"/>
      <c r="O6" s="3"/>
      <c r="P6" s="3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8"/>
      <c r="AD6" s="9"/>
      <c r="AE6" s="261"/>
      <c r="AF6" s="261"/>
      <c r="AG6" s="261"/>
      <c r="AH6" s="261"/>
      <c r="AI6" s="261"/>
      <c r="AJ6" s="261"/>
      <c r="AK6" s="10" t="s">
        <v>28</v>
      </c>
    </row>
    <row r="7" spans="1:38" ht="19.5" thickBot="1">
      <c r="A7" s="2"/>
      <c r="B7" s="179" t="s">
        <v>1</v>
      </c>
      <c r="C7" s="180"/>
      <c r="D7" s="11">
        <f>S2</f>
        <v>6</v>
      </c>
      <c r="E7" s="11" t="s">
        <v>2</v>
      </c>
      <c r="F7" s="11">
        <v>11</v>
      </c>
      <c r="G7" s="181" t="s">
        <v>5</v>
      </c>
      <c r="H7" s="182"/>
      <c r="I7" s="183" t="s">
        <v>30</v>
      </c>
      <c r="J7" s="184"/>
      <c r="K7" s="184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8" ht="18.75" customHeight="1">
      <c r="A8" s="2"/>
      <c r="B8" s="185"/>
      <c r="C8" s="186"/>
      <c r="D8" s="185" t="s">
        <v>6</v>
      </c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8"/>
      <c r="S8" s="189" t="s">
        <v>7</v>
      </c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6"/>
      <c r="AE8" s="190" t="s">
        <v>25</v>
      </c>
      <c r="AF8" s="191"/>
      <c r="AG8" s="191"/>
      <c r="AH8" s="191"/>
      <c r="AI8" s="191"/>
      <c r="AJ8" s="191"/>
      <c r="AK8" s="192"/>
    </row>
    <row r="9" spans="1:38" ht="15" customHeight="1">
      <c r="A9" s="2"/>
      <c r="B9" s="167" t="s">
        <v>3</v>
      </c>
      <c r="C9" s="168"/>
      <c r="D9" s="170" t="s">
        <v>8</v>
      </c>
      <c r="E9" s="171"/>
      <c r="F9" s="171"/>
      <c r="G9" s="174" t="s">
        <v>9</v>
      </c>
      <c r="H9" s="171"/>
      <c r="I9" s="171"/>
      <c r="J9" s="174" t="s">
        <v>10</v>
      </c>
      <c r="K9" s="171"/>
      <c r="L9" s="175"/>
      <c r="M9" s="177" t="s">
        <v>11</v>
      </c>
      <c r="N9" s="171"/>
      <c r="O9" s="171"/>
      <c r="P9" s="174" t="s">
        <v>12</v>
      </c>
      <c r="Q9" s="171"/>
      <c r="R9" s="175"/>
      <c r="S9" s="177" t="s">
        <v>20</v>
      </c>
      <c r="T9" s="171"/>
      <c r="U9" s="171"/>
      <c r="V9" s="174" t="s">
        <v>19</v>
      </c>
      <c r="W9" s="171"/>
      <c r="X9" s="171"/>
      <c r="Y9" s="174" t="s">
        <v>13</v>
      </c>
      <c r="Z9" s="171"/>
      <c r="AA9" s="171"/>
      <c r="AB9" s="147" t="s">
        <v>14</v>
      </c>
      <c r="AC9" s="148"/>
      <c r="AD9" s="149"/>
      <c r="AE9" s="153" t="s">
        <v>21</v>
      </c>
      <c r="AF9" s="155" t="s">
        <v>23</v>
      </c>
      <c r="AG9" s="157" t="s">
        <v>32</v>
      </c>
      <c r="AH9" s="155" t="s">
        <v>24</v>
      </c>
      <c r="AI9" s="159" t="s">
        <v>22</v>
      </c>
      <c r="AJ9" s="161" t="s">
        <v>31</v>
      </c>
      <c r="AK9" s="162"/>
    </row>
    <row r="10" spans="1:38" ht="15" customHeight="1" thickBot="1">
      <c r="A10" s="2"/>
      <c r="B10" s="169"/>
      <c r="C10" s="161"/>
      <c r="D10" s="172"/>
      <c r="E10" s="173"/>
      <c r="F10" s="173"/>
      <c r="G10" s="173"/>
      <c r="H10" s="173"/>
      <c r="I10" s="173"/>
      <c r="J10" s="173"/>
      <c r="K10" s="173"/>
      <c r="L10" s="176"/>
      <c r="M10" s="178"/>
      <c r="N10" s="173"/>
      <c r="O10" s="173"/>
      <c r="P10" s="173"/>
      <c r="Q10" s="173"/>
      <c r="R10" s="176"/>
      <c r="S10" s="178"/>
      <c r="T10" s="173"/>
      <c r="U10" s="173"/>
      <c r="V10" s="173"/>
      <c r="W10" s="173"/>
      <c r="X10" s="173"/>
      <c r="Y10" s="173"/>
      <c r="Z10" s="173"/>
      <c r="AA10" s="173"/>
      <c r="AB10" s="150"/>
      <c r="AC10" s="151"/>
      <c r="AD10" s="152"/>
      <c r="AE10" s="154"/>
      <c r="AF10" s="156"/>
      <c r="AG10" s="158"/>
      <c r="AH10" s="156"/>
      <c r="AI10" s="160"/>
      <c r="AJ10" s="163"/>
      <c r="AK10" s="164"/>
      <c r="AL10" s="68" t="s">
        <v>34</v>
      </c>
    </row>
    <row r="11" spans="1:38" ht="16.5" customHeight="1" thickBot="1">
      <c r="A11" s="2"/>
      <c r="B11" s="142" t="s">
        <v>15</v>
      </c>
      <c r="C11" s="143"/>
      <c r="D11" s="245"/>
      <c r="E11" s="239"/>
      <c r="F11" s="239"/>
      <c r="G11" s="239"/>
      <c r="H11" s="239"/>
      <c r="I11" s="239"/>
      <c r="J11" s="246">
        <v>0</v>
      </c>
      <c r="K11" s="246"/>
      <c r="L11" s="247"/>
      <c r="M11" s="238"/>
      <c r="N11" s="239"/>
      <c r="O11" s="239"/>
      <c r="P11" s="246">
        <v>0</v>
      </c>
      <c r="Q11" s="246"/>
      <c r="R11" s="247"/>
      <c r="S11" s="238"/>
      <c r="T11" s="239"/>
      <c r="U11" s="239"/>
      <c r="V11" s="240"/>
      <c r="W11" s="241"/>
      <c r="X11" s="238"/>
      <c r="Y11" s="239"/>
      <c r="Z11" s="239"/>
      <c r="AA11" s="239"/>
      <c r="AB11" s="242">
        <v>0</v>
      </c>
      <c r="AC11" s="243"/>
      <c r="AD11" s="244"/>
      <c r="AE11" s="40"/>
      <c r="AF11" s="41"/>
      <c r="AG11" s="42"/>
      <c r="AH11" s="43">
        <v>0</v>
      </c>
      <c r="AI11" s="35"/>
      <c r="AJ11" s="165"/>
      <c r="AK11" s="166"/>
      <c r="AL11" s="69">
        <f>AB11+AH11</f>
        <v>0</v>
      </c>
    </row>
    <row r="12" spans="1:38" ht="16.5" customHeight="1">
      <c r="A12" s="2"/>
      <c r="B12" s="128">
        <v>1</v>
      </c>
      <c r="C12" s="129"/>
      <c r="D12" s="233"/>
      <c r="E12" s="229"/>
      <c r="F12" s="229"/>
      <c r="G12" s="229"/>
      <c r="H12" s="229"/>
      <c r="I12" s="229"/>
      <c r="J12" s="215">
        <f>J11+D12-G12</f>
        <v>0</v>
      </c>
      <c r="K12" s="215"/>
      <c r="L12" s="216"/>
      <c r="M12" s="234"/>
      <c r="N12" s="229"/>
      <c r="O12" s="229"/>
      <c r="P12" s="215">
        <f>P11+G12-M12</f>
        <v>0</v>
      </c>
      <c r="Q12" s="215"/>
      <c r="R12" s="216"/>
      <c r="S12" s="235">
        <f>ROUNDUP(M12*0.903,0)</f>
        <v>0</v>
      </c>
      <c r="T12" s="231"/>
      <c r="U12" s="236"/>
      <c r="V12" s="226"/>
      <c r="W12" s="227"/>
      <c r="X12" s="228"/>
      <c r="Y12" s="237"/>
      <c r="Z12" s="237"/>
      <c r="AA12" s="237"/>
      <c r="AB12" s="230">
        <f>AB11+S12-Y12-AF12</f>
        <v>0</v>
      </c>
      <c r="AC12" s="231"/>
      <c r="AD12" s="232"/>
      <c r="AE12" s="44">
        <f>V12-S12</f>
        <v>0</v>
      </c>
      <c r="AF12" s="45"/>
      <c r="AG12" s="46"/>
      <c r="AH12" s="47">
        <f>AH11+AE12+AF12+AG12</f>
        <v>0</v>
      </c>
      <c r="AI12" s="36" t="str">
        <f>IFERROR((ROUNDUP((V12/M12),4)),"")</f>
        <v/>
      </c>
      <c r="AJ12" s="126"/>
      <c r="AK12" s="127"/>
      <c r="AL12" s="69">
        <f>AB12+AH12</f>
        <v>0</v>
      </c>
    </row>
    <row r="13" spans="1:38" ht="16.5" customHeight="1">
      <c r="A13" s="2"/>
      <c r="B13" s="110">
        <v>2</v>
      </c>
      <c r="C13" s="111"/>
      <c r="D13" s="225"/>
      <c r="E13" s="221"/>
      <c r="F13" s="221"/>
      <c r="G13" s="221"/>
      <c r="H13" s="221"/>
      <c r="I13" s="221"/>
      <c r="J13" s="215">
        <f t="shared" ref="J13:J26" si="0">J12+D13-G13</f>
        <v>0</v>
      </c>
      <c r="K13" s="215"/>
      <c r="L13" s="216"/>
      <c r="M13" s="220"/>
      <c r="N13" s="221"/>
      <c r="O13" s="221"/>
      <c r="P13" s="215">
        <f t="shared" ref="P13:P25" si="1">P12+G13-M13</f>
        <v>0</v>
      </c>
      <c r="Q13" s="215"/>
      <c r="R13" s="216"/>
      <c r="S13" s="204">
        <f t="shared" ref="S13:S26" si="2">ROUNDUP(M13*0.903,0)</f>
        <v>0</v>
      </c>
      <c r="T13" s="205"/>
      <c r="U13" s="206"/>
      <c r="V13" s="218"/>
      <c r="W13" s="219"/>
      <c r="X13" s="220"/>
      <c r="Y13" s="221"/>
      <c r="Z13" s="221"/>
      <c r="AA13" s="221"/>
      <c r="AB13" s="222">
        <f t="shared" ref="AB13:AB26" si="3">AB12+S13-Y13-AF13</f>
        <v>0</v>
      </c>
      <c r="AC13" s="223"/>
      <c r="AD13" s="224"/>
      <c r="AE13" s="48">
        <f t="shared" ref="AE13:AE14" si="4">V13-S13</f>
        <v>0</v>
      </c>
      <c r="AF13" s="49"/>
      <c r="AG13" s="50"/>
      <c r="AH13" s="51">
        <f t="shared" ref="AH13:AH26" si="5">AH12+AE13+AF13+AG13</f>
        <v>0</v>
      </c>
      <c r="AI13" s="36" t="str">
        <f t="shared" ref="AI13:AI26" si="6">IFERROR((ROUNDUP((V13/M13),4)),"")</f>
        <v/>
      </c>
      <c r="AJ13" s="106"/>
      <c r="AK13" s="107"/>
      <c r="AL13" s="69">
        <f t="shared" ref="AL13:AL42" si="7">AB13+AH13</f>
        <v>0</v>
      </c>
    </row>
    <row r="14" spans="1:38" ht="16.5" customHeight="1">
      <c r="A14" s="2"/>
      <c r="B14" s="110">
        <v>3</v>
      </c>
      <c r="C14" s="111"/>
      <c r="D14" s="225"/>
      <c r="E14" s="221"/>
      <c r="F14" s="221"/>
      <c r="G14" s="221"/>
      <c r="H14" s="221"/>
      <c r="I14" s="221"/>
      <c r="J14" s="215">
        <f t="shared" si="0"/>
        <v>0</v>
      </c>
      <c r="K14" s="215"/>
      <c r="L14" s="216"/>
      <c r="M14" s="220"/>
      <c r="N14" s="221"/>
      <c r="O14" s="221"/>
      <c r="P14" s="215">
        <f t="shared" si="1"/>
        <v>0</v>
      </c>
      <c r="Q14" s="215"/>
      <c r="R14" s="216"/>
      <c r="S14" s="204">
        <f t="shared" si="2"/>
        <v>0</v>
      </c>
      <c r="T14" s="205"/>
      <c r="U14" s="206"/>
      <c r="V14" s="218"/>
      <c r="W14" s="219"/>
      <c r="X14" s="220"/>
      <c r="Y14" s="221"/>
      <c r="Z14" s="221"/>
      <c r="AA14" s="221"/>
      <c r="AB14" s="222">
        <f t="shared" si="3"/>
        <v>0</v>
      </c>
      <c r="AC14" s="223"/>
      <c r="AD14" s="224"/>
      <c r="AE14" s="48">
        <f t="shared" si="4"/>
        <v>0</v>
      </c>
      <c r="AF14" s="49"/>
      <c r="AG14" s="50"/>
      <c r="AH14" s="51">
        <f t="shared" si="5"/>
        <v>0</v>
      </c>
      <c r="AI14" s="36" t="str">
        <f t="shared" si="6"/>
        <v/>
      </c>
      <c r="AJ14" s="106"/>
      <c r="AK14" s="107"/>
      <c r="AL14" s="69">
        <f t="shared" si="7"/>
        <v>0</v>
      </c>
    </row>
    <row r="15" spans="1:38" ht="16.5" customHeight="1">
      <c r="A15" s="2"/>
      <c r="B15" s="110">
        <v>4</v>
      </c>
      <c r="C15" s="111"/>
      <c r="D15" s="225"/>
      <c r="E15" s="221"/>
      <c r="F15" s="221"/>
      <c r="G15" s="221"/>
      <c r="H15" s="221"/>
      <c r="I15" s="221"/>
      <c r="J15" s="215">
        <f t="shared" si="0"/>
        <v>0</v>
      </c>
      <c r="K15" s="215"/>
      <c r="L15" s="216"/>
      <c r="M15" s="220"/>
      <c r="N15" s="221"/>
      <c r="O15" s="221"/>
      <c r="P15" s="215">
        <f t="shared" si="1"/>
        <v>0</v>
      </c>
      <c r="Q15" s="215"/>
      <c r="R15" s="216"/>
      <c r="S15" s="204">
        <f t="shared" si="2"/>
        <v>0</v>
      </c>
      <c r="T15" s="205"/>
      <c r="U15" s="206"/>
      <c r="V15" s="218"/>
      <c r="W15" s="219"/>
      <c r="X15" s="220"/>
      <c r="Y15" s="221"/>
      <c r="Z15" s="221"/>
      <c r="AA15" s="221"/>
      <c r="AB15" s="222">
        <f t="shared" si="3"/>
        <v>0</v>
      </c>
      <c r="AC15" s="223"/>
      <c r="AD15" s="224"/>
      <c r="AE15" s="48">
        <f>V15-S15</f>
        <v>0</v>
      </c>
      <c r="AF15" s="49"/>
      <c r="AG15" s="50"/>
      <c r="AH15" s="51">
        <f t="shared" si="5"/>
        <v>0</v>
      </c>
      <c r="AI15" s="36" t="str">
        <f t="shared" si="6"/>
        <v/>
      </c>
      <c r="AJ15" s="106"/>
      <c r="AK15" s="107"/>
      <c r="AL15" s="69">
        <f t="shared" si="7"/>
        <v>0</v>
      </c>
    </row>
    <row r="16" spans="1:38" ht="16.5" customHeight="1">
      <c r="A16" s="2"/>
      <c r="B16" s="110">
        <v>5</v>
      </c>
      <c r="C16" s="111"/>
      <c r="D16" s="225"/>
      <c r="E16" s="221"/>
      <c r="F16" s="221"/>
      <c r="G16" s="221"/>
      <c r="H16" s="221"/>
      <c r="I16" s="221"/>
      <c r="J16" s="215">
        <f t="shared" si="0"/>
        <v>0</v>
      </c>
      <c r="K16" s="215"/>
      <c r="L16" s="216"/>
      <c r="M16" s="220"/>
      <c r="N16" s="221"/>
      <c r="O16" s="221"/>
      <c r="P16" s="215">
        <f t="shared" si="1"/>
        <v>0</v>
      </c>
      <c r="Q16" s="215"/>
      <c r="R16" s="216"/>
      <c r="S16" s="204">
        <f t="shared" si="2"/>
        <v>0</v>
      </c>
      <c r="T16" s="205"/>
      <c r="U16" s="206"/>
      <c r="V16" s="218"/>
      <c r="W16" s="219"/>
      <c r="X16" s="220"/>
      <c r="Y16" s="221"/>
      <c r="Z16" s="221"/>
      <c r="AA16" s="221"/>
      <c r="AB16" s="222">
        <f t="shared" si="3"/>
        <v>0</v>
      </c>
      <c r="AC16" s="223"/>
      <c r="AD16" s="224"/>
      <c r="AE16" s="48">
        <f t="shared" ref="AE16:AE43" si="8">V16-S16</f>
        <v>0</v>
      </c>
      <c r="AF16" s="49"/>
      <c r="AG16" s="50"/>
      <c r="AH16" s="51">
        <f t="shared" si="5"/>
        <v>0</v>
      </c>
      <c r="AI16" s="36" t="str">
        <f t="shared" si="6"/>
        <v/>
      </c>
      <c r="AJ16" s="106"/>
      <c r="AK16" s="107"/>
      <c r="AL16" s="69">
        <f t="shared" si="7"/>
        <v>0</v>
      </c>
    </row>
    <row r="17" spans="1:38" ht="16.5" customHeight="1">
      <c r="A17" s="2"/>
      <c r="B17" s="110">
        <v>6</v>
      </c>
      <c r="C17" s="111"/>
      <c r="D17" s="225"/>
      <c r="E17" s="221"/>
      <c r="F17" s="221"/>
      <c r="G17" s="221"/>
      <c r="H17" s="221"/>
      <c r="I17" s="221"/>
      <c r="J17" s="215">
        <f t="shared" si="0"/>
        <v>0</v>
      </c>
      <c r="K17" s="215"/>
      <c r="L17" s="216"/>
      <c r="M17" s="220"/>
      <c r="N17" s="221"/>
      <c r="O17" s="221"/>
      <c r="P17" s="215">
        <f t="shared" si="1"/>
        <v>0</v>
      </c>
      <c r="Q17" s="215"/>
      <c r="R17" s="216"/>
      <c r="S17" s="204">
        <f t="shared" si="2"/>
        <v>0</v>
      </c>
      <c r="T17" s="205"/>
      <c r="U17" s="206"/>
      <c r="V17" s="218"/>
      <c r="W17" s="219"/>
      <c r="X17" s="220"/>
      <c r="Y17" s="221"/>
      <c r="Z17" s="221"/>
      <c r="AA17" s="221"/>
      <c r="AB17" s="222">
        <f t="shared" si="3"/>
        <v>0</v>
      </c>
      <c r="AC17" s="223"/>
      <c r="AD17" s="224"/>
      <c r="AE17" s="48">
        <f t="shared" si="8"/>
        <v>0</v>
      </c>
      <c r="AF17" s="49"/>
      <c r="AG17" s="50"/>
      <c r="AH17" s="51">
        <f t="shared" si="5"/>
        <v>0</v>
      </c>
      <c r="AI17" s="36" t="str">
        <f t="shared" si="6"/>
        <v/>
      </c>
      <c r="AJ17" s="106"/>
      <c r="AK17" s="107"/>
      <c r="AL17" s="69">
        <f t="shared" si="7"/>
        <v>0</v>
      </c>
    </row>
    <row r="18" spans="1:38" ht="16.5" customHeight="1">
      <c r="A18" s="2"/>
      <c r="B18" s="110">
        <v>7</v>
      </c>
      <c r="C18" s="111"/>
      <c r="D18" s="225"/>
      <c r="E18" s="221"/>
      <c r="F18" s="221"/>
      <c r="G18" s="221"/>
      <c r="H18" s="221"/>
      <c r="I18" s="221"/>
      <c r="J18" s="215">
        <f t="shared" si="0"/>
        <v>0</v>
      </c>
      <c r="K18" s="215"/>
      <c r="L18" s="216"/>
      <c r="M18" s="220"/>
      <c r="N18" s="221"/>
      <c r="O18" s="221"/>
      <c r="P18" s="215">
        <f t="shared" si="1"/>
        <v>0</v>
      </c>
      <c r="Q18" s="215"/>
      <c r="R18" s="216"/>
      <c r="S18" s="204">
        <f t="shared" si="2"/>
        <v>0</v>
      </c>
      <c r="T18" s="205"/>
      <c r="U18" s="206"/>
      <c r="V18" s="218"/>
      <c r="W18" s="219"/>
      <c r="X18" s="220"/>
      <c r="Y18" s="221"/>
      <c r="Z18" s="221"/>
      <c r="AA18" s="221"/>
      <c r="AB18" s="222">
        <f t="shared" si="3"/>
        <v>0</v>
      </c>
      <c r="AC18" s="223"/>
      <c r="AD18" s="224"/>
      <c r="AE18" s="48">
        <f t="shared" si="8"/>
        <v>0</v>
      </c>
      <c r="AF18" s="49"/>
      <c r="AG18" s="50"/>
      <c r="AH18" s="51">
        <f t="shared" si="5"/>
        <v>0</v>
      </c>
      <c r="AI18" s="36" t="str">
        <f t="shared" si="6"/>
        <v/>
      </c>
      <c r="AJ18" s="106"/>
      <c r="AK18" s="107"/>
      <c r="AL18" s="69">
        <f t="shared" si="7"/>
        <v>0</v>
      </c>
    </row>
    <row r="19" spans="1:38" ht="16.5" customHeight="1">
      <c r="A19" s="2"/>
      <c r="B19" s="110">
        <v>8</v>
      </c>
      <c r="C19" s="111"/>
      <c r="D19" s="225"/>
      <c r="E19" s="221"/>
      <c r="F19" s="221"/>
      <c r="G19" s="221"/>
      <c r="H19" s="221"/>
      <c r="I19" s="221"/>
      <c r="J19" s="215">
        <f t="shared" si="0"/>
        <v>0</v>
      </c>
      <c r="K19" s="215"/>
      <c r="L19" s="216"/>
      <c r="M19" s="220"/>
      <c r="N19" s="221"/>
      <c r="O19" s="221"/>
      <c r="P19" s="215">
        <f t="shared" si="1"/>
        <v>0</v>
      </c>
      <c r="Q19" s="215"/>
      <c r="R19" s="216"/>
      <c r="S19" s="204">
        <f t="shared" si="2"/>
        <v>0</v>
      </c>
      <c r="T19" s="205"/>
      <c r="U19" s="206"/>
      <c r="V19" s="218"/>
      <c r="W19" s="219"/>
      <c r="X19" s="220"/>
      <c r="Y19" s="221"/>
      <c r="Z19" s="221"/>
      <c r="AA19" s="221"/>
      <c r="AB19" s="222">
        <f t="shared" si="3"/>
        <v>0</v>
      </c>
      <c r="AC19" s="223"/>
      <c r="AD19" s="224"/>
      <c r="AE19" s="48">
        <f t="shared" si="8"/>
        <v>0</v>
      </c>
      <c r="AF19" s="49"/>
      <c r="AG19" s="50"/>
      <c r="AH19" s="51">
        <f t="shared" si="5"/>
        <v>0</v>
      </c>
      <c r="AI19" s="36" t="str">
        <f t="shared" si="6"/>
        <v/>
      </c>
      <c r="AJ19" s="106"/>
      <c r="AK19" s="107"/>
      <c r="AL19" s="69">
        <f t="shared" si="7"/>
        <v>0</v>
      </c>
    </row>
    <row r="20" spans="1:38" ht="16.5" customHeight="1">
      <c r="A20" s="2"/>
      <c r="B20" s="110">
        <v>9</v>
      </c>
      <c r="C20" s="111"/>
      <c r="D20" s="225"/>
      <c r="E20" s="221"/>
      <c r="F20" s="221"/>
      <c r="G20" s="221"/>
      <c r="H20" s="221"/>
      <c r="I20" s="221"/>
      <c r="J20" s="215">
        <f t="shared" si="0"/>
        <v>0</v>
      </c>
      <c r="K20" s="215"/>
      <c r="L20" s="216"/>
      <c r="M20" s="220"/>
      <c r="N20" s="221"/>
      <c r="O20" s="221"/>
      <c r="P20" s="215">
        <f t="shared" si="1"/>
        <v>0</v>
      </c>
      <c r="Q20" s="215"/>
      <c r="R20" s="216"/>
      <c r="S20" s="204">
        <f t="shared" si="2"/>
        <v>0</v>
      </c>
      <c r="T20" s="205"/>
      <c r="U20" s="206"/>
      <c r="V20" s="218"/>
      <c r="W20" s="219"/>
      <c r="X20" s="220"/>
      <c r="Y20" s="221"/>
      <c r="Z20" s="221"/>
      <c r="AA20" s="221"/>
      <c r="AB20" s="222">
        <f t="shared" si="3"/>
        <v>0</v>
      </c>
      <c r="AC20" s="223"/>
      <c r="AD20" s="224"/>
      <c r="AE20" s="48">
        <f t="shared" si="8"/>
        <v>0</v>
      </c>
      <c r="AF20" s="49"/>
      <c r="AG20" s="50"/>
      <c r="AH20" s="51">
        <f t="shared" si="5"/>
        <v>0</v>
      </c>
      <c r="AI20" s="36" t="str">
        <f t="shared" si="6"/>
        <v/>
      </c>
      <c r="AJ20" s="106"/>
      <c r="AK20" s="107"/>
      <c r="AL20" s="69">
        <f t="shared" si="7"/>
        <v>0</v>
      </c>
    </row>
    <row r="21" spans="1:38" ht="16.5" customHeight="1">
      <c r="A21" s="2"/>
      <c r="B21" s="110">
        <v>10</v>
      </c>
      <c r="C21" s="111"/>
      <c r="D21" s="225"/>
      <c r="E21" s="221"/>
      <c r="F21" s="221"/>
      <c r="G21" s="221"/>
      <c r="H21" s="221"/>
      <c r="I21" s="221"/>
      <c r="J21" s="215">
        <f t="shared" si="0"/>
        <v>0</v>
      </c>
      <c r="K21" s="215"/>
      <c r="L21" s="216"/>
      <c r="M21" s="220"/>
      <c r="N21" s="221"/>
      <c r="O21" s="221"/>
      <c r="P21" s="215">
        <f t="shared" si="1"/>
        <v>0</v>
      </c>
      <c r="Q21" s="215"/>
      <c r="R21" s="216"/>
      <c r="S21" s="204">
        <f t="shared" si="2"/>
        <v>0</v>
      </c>
      <c r="T21" s="205"/>
      <c r="U21" s="206"/>
      <c r="V21" s="218"/>
      <c r="W21" s="219"/>
      <c r="X21" s="220"/>
      <c r="Y21" s="221"/>
      <c r="Z21" s="221"/>
      <c r="AA21" s="221"/>
      <c r="AB21" s="222">
        <f t="shared" si="3"/>
        <v>0</v>
      </c>
      <c r="AC21" s="223"/>
      <c r="AD21" s="224"/>
      <c r="AE21" s="48">
        <f t="shared" si="8"/>
        <v>0</v>
      </c>
      <c r="AF21" s="49"/>
      <c r="AG21" s="50"/>
      <c r="AH21" s="51">
        <f t="shared" si="5"/>
        <v>0</v>
      </c>
      <c r="AI21" s="36" t="str">
        <f t="shared" si="6"/>
        <v/>
      </c>
      <c r="AJ21" s="106"/>
      <c r="AK21" s="107"/>
      <c r="AL21" s="69">
        <f t="shared" si="7"/>
        <v>0</v>
      </c>
    </row>
    <row r="22" spans="1:38" ht="16.5" customHeight="1">
      <c r="A22" s="2"/>
      <c r="B22" s="110">
        <v>11</v>
      </c>
      <c r="C22" s="111"/>
      <c r="D22" s="225"/>
      <c r="E22" s="221"/>
      <c r="F22" s="221"/>
      <c r="G22" s="221"/>
      <c r="H22" s="221"/>
      <c r="I22" s="221"/>
      <c r="J22" s="215">
        <f t="shared" si="0"/>
        <v>0</v>
      </c>
      <c r="K22" s="215"/>
      <c r="L22" s="216"/>
      <c r="M22" s="220"/>
      <c r="N22" s="221"/>
      <c r="O22" s="221"/>
      <c r="P22" s="215">
        <f t="shared" si="1"/>
        <v>0</v>
      </c>
      <c r="Q22" s="215"/>
      <c r="R22" s="216"/>
      <c r="S22" s="204">
        <f t="shared" si="2"/>
        <v>0</v>
      </c>
      <c r="T22" s="205"/>
      <c r="U22" s="206"/>
      <c r="V22" s="218"/>
      <c r="W22" s="219"/>
      <c r="X22" s="220"/>
      <c r="Y22" s="221"/>
      <c r="Z22" s="221"/>
      <c r="AA22" s="221"/>
      <c r="AB22" s="222">
        <f t="shared" si="3"/>
        <v>0</v>
      </c>
      <c r="AC22" s="223"/>
      <c r="AD22" s="224"/>
      <c r="AE22" s="48">
        <f t="shared" si="8"/>
        <v>0</v>
      </c>
      <c r="AF22" s="49"/>
      <c r="AG22" s="50"/>
      <c r="AH22" s="51">
        <f t="shared" si="5"/>
        <v>0</v>
      </c>
      <c r="AI22" s="36" t="str">
        <f t="shared" si="6"/>
        <v/>
      </c>
      <c r="AJ22" s="106"/>
      <c r="AK22" s="107"/>
      <c r="AL22" s="69">
        <f t="shared" si="7"/>
        <v>0</v>
      </c>
    </row>
    <row r="23" spans="1:38" ht="16.5" customHeight="1">
      <c r="A23" s="2"/>
      <c r="B23" s="110">
        <v>12</v>
      </c>
      <c r="C23" s="111"/>
      <c r="D23" s="225"/>
      <c r="E23" s="221"/>
      <c r="F23" s="221"/>
      <c r="G23" s="221"/>
      <c r="H23" s="221"/>
      <c r="I23" s="221"/>
      <c r="J23" s="215">
        <f t="shared" si="0"/>
        <v>0</v>
      </c>
      <c r="K23" s="215"/>
      <c r="L23" s="216"/>
      <c r="M23" s="220"/>
      <c r="N23" s="221"/>
      <c r="O23" s="221"/>
      <c r="P23" s="215">
        <f t="shared" si="1"/>
        <v>0</v>
      </c>
      <c r="Q23" s="215"/>
      <c r="R23" s="216"/>
      <c r="S23" s="204">
        <f t="shared" si="2"/>
        <v>0</v>
      </c>
      <c r="T23" s="205"/>
      <c r="U23" s="206"/>
      <c r="V23" s="218"/>
      <c r="W23" s="219"/>
      <c r="X23" s="220"/>
      <c r="Y23" s="221"/>
      <c r="Z23" s="221"/>
      <c r="AA23" s="221"/>
      <c r="AB23" s="222">
        <f t="shared" si="3"/>
        <v>0</v>
      </c>
      <c r="AC23" s="223"/>
      <c r="AD23" s="224"/>
      <c r="AE23" s="48">
        <f t="shared" si="8"/>
        <v>0</v>
      </c>
      <c r="AF23" s="49"/>
      <c r="AG23" s="50"/>
      <c r="AH23" s="51">
        <f t="shared" si="5"/>
        <v>0</v>
      </c>
      <c r="AI23" s="36" t="str">
        <f t="shared" si="6"/>
        <v/>
      </c>
      <c r="AJ23" s="106"/>
      <c r="AK23" s="107"/>
      <c r="AL23" s="69">
        <f t="shared" si="7"/>
        <v>0</v>
      </c>
    </row>
    <row r="24" spans="1:38" ht="16.5" customHeight="1">
      <c r="A24" s="2"/>
      <c r="B24" s="110">
        <v>13</v>
      </c>
      <c r="C24" s="111"/>
      <c r="D24" s="225"/>
      <c r="E24" s="221"/>
      <c r="F24" s="221"/>
      <c r="G24" s="221"/>
      <c r="H24" s="221"/>
      <c r="I24" s="221"/>
      <c r="J24" s="215">
        <f t="shared" si="0"/>
        <v>0</v>
      </c>
      <c r="K24" s="215"/>
      <c r="L24" s="216"/>
      <c r="M24" s="220"/>
      <c r="N24" s="221"/>
      <c r="O24" s="221"/>
      <c r="P24" s="215">
        <f t="shared" si="1"/>
        <v>0</v>
      </c>
      <c r="Q24" s="215"/>
      <c r="R24" s="216"/>
      <c r="S24" s="204">
        <f t="shared" si="2"/>
        <v>0</v>
      </c>
      <c r="T24" s="205"/>
      <c r="U24" s="206"/>
      <c r="V24" s="218"/>
      <c r="W24" s="219"/>
      <c r="X24" s="220"/>
      <c r="Y24" s="221"/>
      <c r="Z24" s="221"/>
      <c r="AA24" s="221"/>
      <c r="AB24" s="222">
        <f t="shared" si="3"/>
        <v>0</v>
      </c>
      <c r="AC24" s="223"/>
      <c r="AD24" s="224"/>
      <c r="AE24" s="48">
        <f t="shared" si="8"/>
        <v>0</v>
      </c>
      <c r="AF24" s="49"/>
      <c r="AG24" s="50"/>
      <c r="AH24" s="51">
        <f t="shared" si="5"/>
        <v>0</v>
      </c>
      <c r="AI24" s="36" t="str">
        <f t="shared" si="6"/>
        <v/>
      </c>
      <c r="AJ24" s="106"/>
      <c r="AK24" s="107"/>
      <c r="AL24" s="69">
        <f t="shared" si="7"/>
        <v>0</v>
      </c>
    </row>
    <row r="25" spans="1:38" ht="16.5" customHeight="1">
      <c r="A25" s="2"/>
      <c r="B25" s="110">
        <v>14</v>
      </c>
      <c r="C25" s="111"/>
      <c r="D25" s="225"/>
      <c r="E25" s="221"/>
      <c r="F25" s="221"/>
      <c r="G25" s="221"/>
      <c r="H25" s="221"/>
      <c r="I25" s="221"/>
      <c r="J25" s="215">
        <f t="shared" si="0"/>
        <v>0</v>
      </c>
      <c r="K25" s="215"/>
      <c r="L25" s="216"/>
      <c r="M25" s="220"/>
      <c r="N25" s="221"/>
      <c r="O25" s="221"/>
      <c r="P25" s="215">
        <f t="shared" si="1"/>
        <v>0</v>
      </c>
      <c r="Q25" s="215"/>
      <c r="R25" s="216"/>
      <c r="S25" s="204">
        <f t="shared" si="2"/>
        <v>0</v>
      </c>
      <c r="T25" s="205"/>
      <c r="U25" s="206"/>
      <c r="V25" s="218"/>
      <c r="W25" s="219"/>
      <c r="X25" s="220"/>
      <c r="Y25" s="221"/>
      <c r="Z25" s="221"/>
      <c r="AA25" s="221"/>
      <c r="AB25" s="222">
        <f t="shared" si="3"/>
        <v>0</v>
      </c>
      <c r="AC25" s="223"/>
      <c r="AD25" s="224"/>
      <c r="AE25" s="48">
        <f t="shared" si="8"/>
        <v>0</v>
      </c>
      <c r="AF25" s="49"/>
      <c r="AG25" s="50"/>
      <c r="AH25" s="51">
        <f t="shared" si="5"/>
        <v>0</v>
      </c>
      <c r="AI25" s="36" t="str">
        <f t="shared" si="6"/>
        <v/>
      </c>
      <c r="AJ25" s="106"/>
      <c r="AK25" s="107"/>
      <c r="AL25" s="69">
        <f t="shared" si="7"/>
        <v>0</v>
      </c>
    </row>
    <row r="26" spans="1:38" ht="16.5" customHeight="1" thickBot="1">
      <c r="A26" s="2"/>
      <c r="B26" s="80">
        <v>15</v>
      </c>
      <c r="C26" s="81"/>
      <c r="D26" s="214"/>
      <c r="E26" s="210"/>
      <c r="F26" s="210"/>
      <c r="G26" s="210"/>
      <c r="H26" s="210"/>
      <c r="I26" s="210"/>
      <c r="J26" s="215">
        <f t="shared" si="0"/>
        <v>0</v>
      </c>
      <c r="K26" s="215"/>
      <c r="L26" s="216"/>
      <c r="M26" s="217"/>
      <c r="N26" s="210"/>
      <c r="O26" s="210"/>
      <c r="P26" s="215">
        <f>P25+G26-M26</f>
        <v>0</v>
      </c>
      <c r="Q26" s="215"/>
      <c r="R26" s="216"/>
      <c r="S26" s="204">
        <f t="shared" si="2"/>
        <v>0</v>
      </c>
      <c r="T26" s="205"/>
      <c r="U26" s="206"/>
      <c r="V26" s="207"/>
      <c r="W26" s="208"/>
      <c r="X26" s="209"/>
      <c r="Y26" s="210"/>
      <c r="Z26" s="210"/>
      <c r="AA26" s="210"/>
      <c r="AB26" s="211">
        <f t="shared" si="3"/>
        <v>0</v>
      </c>
      <c r="AC26" s="212"/>
      <c r="AD26" s="213"/>
      <c r="AE26" s="52">
        <f t="shared" si="8"/>
        <v>0</v>
      </c>
      <c r="AF26" s="53"/>
      <c r="AG26" s="54"/>
      <c r="AH26" s="55">
        <f t="shared" si="5"/>
        <v>0</v>
      </c>
      <c r="AI26" s="36" t="str">
        <f t="shared" si="6"/>
        <v/>
      </c>
      <c r="AJ26" s="108"/>
      <c r="AK26" s="109"/>
      <c r="AL26" s="69">
        <f t="shared" si="7"/>
        <v>0</v>
      </c>
    </row>
    <row r="27" spans="1:38" ht="16.5" customHeight="1" thickBot="1">
      <c r="A27" s="2"/>
      <c r="B27" s="74" t="s">
        <v>16</v>
      </c>
      <c r="C27" s="75"/>
      <c r="D27" s="199">
        <f>SUM(D12:F26)</f>
        <v>0</v>
      </c>
      <c r="E27" s="197"/>
      <c r="F27" s="197"/>
      <c r="G27" s="197">
        <f>SUM(G12:I26)</f>
        <v>0</v>
      </c>
      <c r="H27" s="197"/>
      <c r="I27" s="197"/>
      <c r="J27" s="197">
        <f>J26</f>
        <v>0</v>
      </c>
      <c r="K27" s="197"/>
      <c r="L27" s="198"/>
      <c r="M27" s="202">
        <f>SUM(M12:O26)</f>
        <v>0</v>
      </c>
      <c r="N27" s="197"/>
      <c r="O27" s="197"/>
      <c r="P27" s="200">
        <f>P26</f>
        <v>0</v>
      </c>
      <c r="Q27" s="201"/>
      <c r="R27" s="203"/>
      <c r="S27" s="199">
        <f>SUM(S12:U26)</f>
        <v>0</v>
      </c>
      <c r="T27" s="197"/>
      <c r="U27" s="197"/>
      <c r="V27" s="200">
        <f>SUM(V12:X26)</f>
        <v>0</v>
      </c>
      <c r="W27" s="201"/>
      <c r="X27" s="202"/>
      <c r="Y27" s="202">
        <f>SUM(Y12:AA26)</f>
        <v>0</v>
      </c>
      <c r="Z27" s="197"/>
      <c r="AA27" s="197"/>
      <c r="AB27" s="200">
        <f>AB26</f>
        <v>0</v>
      </c>
      <c r="AC27" s="201"/>
      <c r="AD27" s="203"/>
      <c r="AE27" s="56">
        <f>SUM(AE12:AE26)</f>
        <v>0</v>
      </c>
      <c r="AF27" s="57">
        <f>SUM(AF12:AF26)</f>
        <v>0</v>
      </c>
      <c r="AG27" s="58">
        <f>SUM(AG12:AG26)</f>
        <v>0</v>
      </c>
      <c r="AH27" s="58">
        <f>AE27+AF27+AG27</f>
        <v>0</v>
      </c>
      <c r="AI27" s="37" t="str">
        <f>IFERROR((AVERAGE(AI12:AI26)),"")</f>
        <v/>
      </c>
      <c r="AJ27" s="72"/>
      <c r="AK27" s="73"/>
      <c r="AL27" s="70"/>
    </row>
    <row r="28" spans="1:38" ht="16.5" customHeight="1">
      <c r="A28" s="2"/>
      <c r="B28" s="128">
        <v>16</v>
      </c>
      <c r="C28" s="129"/>
      <c r="D28" s="233"/>
      <c r="E28" s="229"/>
      <c r="F28" s="229"/>
      <c r="G28" s="229"/>
      <c r="H28" s="229"/>
      <c r="I28" s="229"/>
      <c r="J28" s="215">
        <f>J27+D28-G28</f>
        <v>0</v>
      </c>
      <c r="K28" s="215"/>
      <c r="L28" s="216"/>
      <c r="M28" s="234"/>
      <c r="N28" s="229"/>
      <c r="O28" s="229"/>
      <c r="P28" s="215">
        <f>P27+G28-M28</f>
        <v>0</v>
      </c>
      <c r="Q28" s="215"/>
      <c r="R28" s="216"/>
      <c r="S28" s="204">
        <f>ROUNDUP(M28*0.903,0)</f>
        <v>0</v>
      </c>
      <c r="T28" s="205"/>
      <c r="U28" s="206"/>
      <c r="V28" s="226"/>
      <c r="W28" s="227"/>
      <c r="X28" s="228"/>
      <c r="Y28" s="229"/>
      <c r="Z28" s="229"/>
      <c r="AA28" s="229"/>
      <c r="AB28" s="230">
        <f>AB26+S28-Y28-AF28</f>
        <v>0</v>
      </c>
      <c r="AC28" s="231"/>
      <c r="AD28" s="232"/>
      <c r="AE28" s="44">
        <f t="shared" si="8"/>
        <v>0</v>
      </c>
      <c r="AF28" s="45"/>
      <c r="AG28" s="46"/>
      <c r="AH28" s="51">
        <f>AE28+AH26+AF28+AG28</f>
        <v>0</v>
      </c>
      <c r="AI28" s="36" t="str">
        <f>IFERROR((ROUNDUP((V28/M28),4)),"")</f>
        <v/>
      </c>
      <c r="AJ28" s="126"/>
      <c r="AK28" s="127"/>
      <c r="AL28" s="69">
        <f t="shared" si="7"/>
        <v>0</v>
      </c>
    </row>
    <row r="29" spans="1:38" ht="16.5" customHeight="1">
      <c r="A29" s="2"/>
      <c r="B29" s="110">
        <v>17</v>
      </c>
      <c r="C29" s="111"/>
      <c r="D29" s="225"/>
      <c r="E29" s="221"/>
      <c r="F29" s="221"/>
      <c r="G29" s="221"/>
      <c r="H29" s="221"/>
      <c r="I29" s="221"/>
      <c r="J29" s="215">
        <f t="shared" ref="J29:J43" si="9">J28+D29-G29</f>
        <v>0</v>
      </c>
      <c r="K29" s="215"/>
      <c r="L29" s="216"/>
      <c r="M29" s="220"/>
      <c r="N29" s="221"/>
      <c r="O29" s="221"/>
      <c r="P29" s="215">
        <f t="shared" ref="P29:P43" si="10">P28+G29-M29</f>
        <v>0</v>
      </c>
      <c r="Q29" s="215"/>
      <c r="R29" s="216"/>
      <c r="S29" s="204">
        <f t="shared" ref="S29:S43" si="11">ROUNDUP(M29*0.903,0)</f>
        <v>0</v>
      </c>
      <c r="T29" s="205"/>
      <c r="U29" s="206"/>
      <c r="V29" s="218"/>
      <c r="W29" s="219"/>
      <c r="X29" s="220"/>
      <c r="Y29" s="221"/>
      <c r="Z29" s="221"/>
      <c r="AA29" s="221"/>
      <c r="AB29" s="222">
        <f>AB28+S29-Y29-AF29</f>
        <v>0</v>
      </c>
      <c r="AC29" s="223"/>
      <c r="AD29" s="224"/>
      <c r="AE29" s="48">
        <f t="shared" si="8"/>
        <v>0</v>
      </c>
      <c r="AF29" s="49"/>
      <c r="AG29" s="50"/>
      <c r="AH29" s="51">
        <f>AE29+AH28+AF29+AG29</f>
        <v>0</v>
      </c>
      <c r="AI29" s="36" t="str">
        <f t="shared" ref="AI29:AI43" si="12">IFERROR((ROUNDUP((V29/M29),4)),"")</f>
        <v/>
      </c>
      <c r="AJ29" s="106"/>
      <c r="AK29" s="107"/>
      <c r="AL29" s="69">
        <f t="shared" si="7"/>
        <v>0</v>
      </c>
    </row>
    <row r="30" spans="1:38" ht="16.5" customHeight="1">
      <c r="A30" s="2"/>
      <c r="B30" s="110">
        <v>18</v>
      </c>
      <c r="C30" s="111"/>
      <c r="D30" s="225"/>
      <c r="E30" s="221"/>
      <c r="F30" s="221"/>
      <c r="G30" s="221"/>
      <c r="H30" s="221"/>
      <c r="I30" s="221"/>
      <c r="J30" s="215">
        <f t="shared" si="9"/>
        <v>0</v>
      </c>
      <c r="K30" s="215"/>
      <c r="L30" s="216"/>
      <c r="M30" s="220"/>
      <c r="N30" s="221"/>
      <c r="O30" s="221"/>
      <c r="P30" s="215">
        <f t="shared" si="10"/>
        <v>0</v>
      </c>
      <c r="Q30" s="215"/>
      <c r="R30" s="216"/>
      <c r="S30" s="204">
        <f t="shared" si="11"/>
        <v>0</v>
      </c>
      <c r="T30" s="205"/>
      <c r="U30" s="206"/>
      <c r="V30" s="218"/>
      <c r="W30" s="219"/>
      <c r="X30" s="220"/>
      <c r="Y30" s="221"/>
      <c r="Z30" s="221"/>
      <c r="AA30" s="221"/>
      <c r="AB30" s="222">
        <f t="shared" ref="AB30:AB43" si="13">AB29+S30-Y30-AF30</f>
        <v>0</v>
      </c>
      <c r="AC30" s="223"/>
      <c r="AD30" s="224"/>
      <c r="AE30" s="48">
        <f t="shared" si="8"/>
        <v>0</v>
      </c>
      <c r="AF30" s="49"/>
      <c r="AG30" s="50"/>
      <c r="AH30" s="51">
        <f t="shared" ref="AH30:AH42" si="14">AE30+AH29+AF30+AG30</f>
        <v>0</v>
      </c>
      <c r="AI30" s="36" t="str">
        <f t="shared" si="12"/>
        <v/>
      </c>
      <c r="AJ30" s="106"/>
      <c r="AK30" s="107"/>
      <c r="AL30" s="69">
        <f t="shared" si="7"/>
        <v>0</v>
      </c>
    </row>
    <row r="31" spans="1:38" ht="16.5" customHeight="1">
      <c r="A31" s="2"/>
      <c r="B31" s="110">
        <v>19</v>
      </c>
      <c r="C31" s="111"/>
      <c r="D31" s="225"/>
      <c r="E31" s="221"/>
      <c r="F31" s="221"/>
      <c r="G31" s="221"/>
      <c r="H31" s="221"/>
      <c r="I31" s="221"/>
      <c r="J31" s="215">
        <f t="shared" si="9"/>
        <v>0</v>
      </c>
      <c r="K31" s="215"/>
      <c r="L31" s="216"/>
      <c r="M31" s="220"/>
      <c r="N31" s="221"/>
      <c r="O31" s="221"/>
      <c r="P31" s="215">
        <f t="shared" si="10"/>
        <v>0</v>
      </c>
      <c r="Q31" s="215"/>
      <c r="R31" s="216"/>
      <c r="S31" s="204">
        <f t="shared" si="11"/>
        <v>0</v>
      </c>
      <c r="T31" s="205"/>
      <c r="U31" s="206"/>
      <c r="V31" s="218"/>
      <c r="W31" s="219"/>
      <c r="X31" s="220"/>
      <c r="Y31" s="221"/>
      <c r="Z31" s="221"/>
      <c r="AA31" s="221"/>
      <c r="AB31" s="222">
        <f t="shared" si="13"/>
        <v>0</v>
      </c>
      <c r="AC31" s="223"/>
      <c r="AD31" s="224"/>
      <c r="AE31" s="48">
        <f t="shared" si="8"/>
        <v>0</v>
      </c>
      <c r="AF31" s="49"/>
      <c r="AG31" s="50"/>
      <c r="AH31" s="51">
        <f t="shared" si="14"/>
        <v>0</v>
      </c>
      <c r="AI31" s="36" t="str">
        <f t="shared" si="12"/>
        <v/>
      </c>
      <c r="AJ31" s="106"/>
      <c r="AK31" s="107"/>
      <c r="AL31" s="69">
        <f t="shared" si="7"/>
        <v>0</v>
      </c>
    </row>
    <row r="32" spans="1:38" ht="16.5" customHeight="1">
      <c r="A32" s="2"/>
      <c r="B32" s="110">
        <v>20</v>
      </c>
      <c r="C32" s="111"/>
      <c r="D32" s="225"/>
      <c r="E32" s="221"/>
      <c r="F32" s="221"/>
      <c r="G32" s="221"/>
      <c r="H32" s="221"/>
      <c r="I32" s="221"/>
      <c r="J32" s="215">
        <f t="shared" si="9"/>
        <v>0</v>
      </c>
      <c r="K32" s="215"/>
      <c r="L32" s="216"/>
      <c r="M32" s="220"/>
      <c r="N32" s="221"/>
      <c r="O32" s="221"/>
      <c r="P32" s="215">
        <f t="shared" si="10"/>
        <v>0</v>
      </c>
      <c r="Q32" s="215"/>
      <c r="R32" s="216"/>
      <c r="S32" s="204">
        <f t="shared" si="11"/>
        <v>0</v>
      </c>
      <c r="T32" s="205"/>
      <c r="U32" s="206"/>
      <c r="V32" s="218"/>
      <c r="W32" s="219"/>
      <c r="X32" s="220"/>
      <c r="Y32" s="221"/>
      <c r="Z32" s="221"/>
      <c r="AA32" s="221"/>
      <c r="AB32" s="222">
        <f t="shared" si="13"/>
        <v>0</v>
      </c>
      <c r="AC32" s="223"/>
      <c r="AD32" s="224"/>
      <c r="AE32" s="48">
        <f t="shared" si="8"/>
        <v>0</v>
      </c>
      <c r="AF32" s="49"/>
      <c r="AG32" s="50"/>
      <c r="AH32" s="51">
        <f t="shared" si="14"/>
        <v>0</v>
      </c>
      <c r="AI32" s="36" t="str">
        <f t="shared" si="12"/>
        <v/>
      </c>
      <c r="AJ32" s="106"/>
      <c r="AK32" s="107"/>
      <c r="AL32" s="69">
        <f t="shared" si="7"/>
        <v>0</v>
      </c>
    </row>
    <row r="33" spans="1:38" ht="16.5" customHeight="1">
      <c r="A33" s="2"/>
      <c r="B33" s="110">
        <v>21</v>
      </c>
      <c r="C33" s="111"/>
      <c r="D33" s="225"/>
      <c r="E33" s="221"/>
      <c r="F33" s="221"/>
      <c r="G33" s="221"/>
      <c r="H33" s="221"/>
      <c r="I33" s="221"/>
      <c r="J33" s="215">
        <f t="shared" si="9"/>
        <v>0</v>
      </c>
      <c r="K33" s="215"/>
      <c r="L33" s="216"/>
      <c r="M33" s="220"/>
      <c r="N33" s="221"/>
      <c r="O33" s="221"/>
      <c r="P33" s="215">
        <f t="shared" si="10"/>
        <v>0</v>
      </c>
      <c r="Q33" s="215"/>
      <c r="R33" s="216"/>
      <c r="S33" s="204">
        <f t="shared" si="11"/>
        <v>0</v>
      </c>
      <c r="T33" s="205"/>
      <c r="U33" s="206"/>
      <c r="V33" s="218"/>
      <c r="W33" s="219"/>
      <c r="X33" s="220"/>
      <c r="Y33" s="221"/>
      <c r="Z33" s="221"/>
      <c r="AA33" s="221"/>
      <c r="AB33" s="222">
        <f t="shared" si="13"/>
        <v>0</v>
      </c>
      <c r="AC33" s="223"/>
      <c r="AD33" s="224"/>
      <c r="AE33" s="48">
        <f t="shared" si="8"/>
        <v>0</v>
      </c>
      <c r="AF33" s="49"/>
      <c r="AG33" s="50"/>
      <c r="AH33" s="51">
        <f t="shared" si="14"/>
        <v>0</v>
      </c>
      <c r="AI33" s="36" t="str">
        <f t="shared" si="12"/>
        <v/>
      </c>
      <c r="AJ33" s="106"/>
      <c r="AK33" s="107"/>
      <c r="AL33" s="69">
        <f t="shared" si="7"/>
        <v>0</v>
      </c>
    </row>
    <row r="34" spans="1:38" ht="16.5" customHeight="1">
      <c r="A34" s="2"/>
      <c r="B34" s="110">
        <v>22</v>
      </c>
      <c r="C34" s="111"/>
      <c r="D34" s="225"/>
      <c r="E34" s="221"/>
      <c r="F34" s="221"/>
      <c r="G34" s="221"/>
      <c r="H34" s="221"/>
      <c r="I34" s="221"/>
      <c r="J34" s="215">
        <f t="shared" si="9"/>
        <v>0</v>
      </c>
      <c r="K34" s="215"/>
      <c r="L34" s="216"/>
      <c r="M34" s="220"/>
      <c r="N34" s="221"/>
      <c r="O34" s="221"/>
      <c r="P34" s="215">
        <f t="shared" si="10"/>
        <v>0</v>
      </c>
      <c r="Q34" s="215"/>
      <c r="R34" s="216"/>
      <c r="S34" s="204">
        <f t="shared" si="11"/>
        <v>0</v>
      </c>
      <c r="T34" s="205"/>
      <c r="U34" s="206"/>
      <c r="V34" s="218"/>
      <c r="W34" s="219"/>
      <c r="X34" s="220"/>
      <c r="Y34" s="221"/>
      <c r="Z34" s="221"/>
      <c r="AA34" s="221"/>
      <c r="AB34" s="222">
        <f t="shared" si="13"/>
        <v>0</v>
      </c>
      <c r="AC34" s="223"/>
      <c r="AD34" s="224"/>
      <c r="AE34" s="48">
        <f t="shared" si="8"/>
        <v>0</v>
      </c>
      <c r="AF34" s="49"/>
      <c r="AG34" s="50"/>
      <c r="AH34" s="51">
        <f t="shared" si="14"/>
        <v>0</v>
      </c>
      <c r="AI34" s="36" t="str">
        <f t="shared" si="12"/>
        <v/>
      </c>
      <c r="AJ34" s="106"/>
      <c r="AK34" s="107"/>
      <c r="AL34" s="69">
        <f t="shared" si="7"/>
        <v>0</v>
      </c>
    </row>
    <row r="35" spans="1:38" ht="16.5" customHeight="1">
      <c r="A35" s="2"/>
      <c r="B35" s="110">
        <v>23</v>
      </c>
      <c r="C35" s="111"/>
      <c r="D35" s="225"/>
      <c r="E35" s="221"/>
      <c r="F35" s="221"/>
      <c r="G35" s="221"/>
      <c r="H35" s="221"/>
      <c r="I35" s="221"/>
      <c r="J35" s="215">
        <f t="shared" si="9"/>
        <v>0</v>
      </c>
      <c r="K35" s="215"/>
      <c r="L35" s="216"/>
      <c r="M35" s="220"/>
      <c r="N35" s="221"/>
      <c r="O35" s="221"/>
      <c r="P35" s="215">
        <f t="shared" si="10"/>
        <v>0</v>
      </c>
      <c r="Q35" s="215"/>
      <c r="R35" s="216"/>
      <c r="S35" s="204">
        <f t="shared" si="11"/>
        <v>0</v>
      </c>
      <c r="T35" s="205"/>
      <c r="U35" s="206"/>
      <c r="V35" s="218"/>
      <c r="W35" s="219"/>
      <c r="X35" s="220"/>
      <c r="Y35" s="221"/>
      <c r="Z35" s="221"/>
      <c r="AA35" s="221"/>
      <c r="AB35" s="222">
        <f t="shared" si="13"/>
        <v>0</v>
      </c>
      <c r="AC35" s="223"/>
      <c r="AD35" s="224"/>
      <c r="AE35" s="48">
        <f t="shared" si="8"/>
        <v>0</v>
      </c>
      <c r="AF35" s="49"/>
      <c r="AG35" s="50"/>
      <c r="AH35" s="51">
        <f t="shared" si="14"/>
        <v>0</v>
      </c>
      <c r="AI35" s="36" t="str">
        <f t="shared" si="12"/>
        <v/>
      </c>
      <c r="AJ35" s="106"/>
      <c r="AK35" s="107"/>
      <c r="AL35" s="69">
        <f t="shared" si="7"/>
        <v>0</v>
      </c>
    </row>
    <row r="36" spans="1:38" ht="16.5" customHeight="1">
      <c r="A36" s="2"/>
      <c r="B36" s="110">
        <v>24</v>
      </c>
      <c r="C36" s="111"/>
      <c r="D36" s="225"/>
      <c r="E36" s="221"/>
      <c r="F36" s="221"/>
      <c r="G36" s="221"/>
      <c r="H36" s="221"/>
      <c r="I36" s="221"/>
      <c r="J36" s="215">
        <f t="shared" si="9"/>
        <v>0</v>
      </c>
      <c r="K36" s="215"/>
      <c r="L36" s="216"/>
      <c r="M36" s="220"/>
      <c r="N36" s="221"/>
      <c r="O36" s="221"/>
      <c r="P36" s="215">
        <f t="shared" si="10"/>
        <v>0</v>
      </c>
      <c r="Q36" s="215"/>
      <c r="R36" s="216"/>
      <c r="S36" s="204">
        <f t="shared" si="11"/>
        <v>0</v>
      </c>
      <c r="T36" s="205"/>
      <c r="U36" s="206"/>
      <c r="V36" s="218"/>
      <c r="W36" s="219"/>
      <c r="X36" s="220"/>
      <c r="Y36" s="221"/>
      <c r="Z36" s="221"/>
      <c r="AA36" s="221"/>
      <c r="AB36" s="222">
        <f t="shared" si="13"/>
        <v>0</v>
      </c>
      <c r="AC36" s="223"/>
      <c r="AD36" s="224"/>
      <c r="AE36" s="48">
        <f t="shared" si="8"/>
        <v>0</v>
      </c>
      <c r="AF36" s="49"/>
      <c r="AG36" s="50"/>
      <c r="AH36" s="51">
        <f t="shared" si="14"/>
        <v>0</v>
      </c>
      <c r="AI36" s="36" t="str">
        <f t="shared" si="12"/>
        <v/>
      </c>
      <c r="AJ36" s="106"/>
      <c r="AK36" s="107"/>
      <c r="AL36" s="69">
        <f t="shared" si="7"/>
        <v>0</v>
      </c>
    </row>
    <row r="37" spans="1:38" ht="16.5" customHeight="1">
      <c r="A37" s="2"/>
      <c r="B37" s="110">
        <v>25</v>
      </c>
      <c r="C37" s="111"/>
      <c r="D37" s="225"/>
      <c r="E37" s="221"/>
      <c r="F37" s="221"/>
      <c r="G37" s="221"/>
      <c r="H37" s="221"/>
      <c r="I37" s="221"/>
      <c r="J37" s="215">
        <f t="shared" si="9"/>
        <v>0</v>
      </c>
      <c r="K37" s="215"/>
      <c r="L37" s="216"/>
      <c r="M37" s="220"/>
      <c r="N37" s="221"/>
      <c r="O37" s="221"/>
      <c r="P37" s="215">
        <f t="shared" si="10"/>
        <v>0</v>
      </c>
      <c r="Q37" s="215"/>
      <c r="R37" s="216"/>
      <c r="S37" s="204">
        <f t="shared" si="11"/>
        <v>0</v>
      </c>
      <c r="T37" s="205"/>
      <c r="U37" s="206"/>
      <c r="V37" s="218"/>
      <c r="W37" s="219"/>
      <c r="X37" s="220"/>
      <c r="Y37" s="221"/>
      <c r="Z37" s="221"/>
      <c r="AA37" s="221"/>
      <c r="AB37" s="222">
        <f t="shared" si="13"/>
        <v>0</v>
      </c>
      <c r="AC37" s="223"/>
      <c r="AD37" s="224"/>
      <c r="AE37" s="48">
        <f t="shared" si="8"/>
        <v>0</v>
      </c>
      <c r="AF37" s="49"/>
      <c r="AG37" s="50"/>
      <c r="AH37" s="51">
        <f t="shared" si="14"/>
        <v>0</v>
      </c>
      <c r="AI37" s="36" t="str">
        <f t="shared" si="12"/>
        <v/>
      </c>
      <c r="AJ37" s="106"/>
      <c r="AK37" s="107"/>
      <c r="AL37" s="69">
        <f t="shared" si="7"/>
        <v>0</v>
      </c>
    </row>
    <row r="38" spans="1:38" ht="16.5" customHeight="1">
      <c r="A38" s="2"/>
      <c r="B38" s="110">
        <v>26</v>
      </c>
      <c r="C38" s="111"/>
      <c r="D38" s="225"/>
      <c r="E38" s="221"/>
      <c r="F38" s="221"/>
      <c r="G38" s="221"/>
      <c r="H38" s="221"/>
      <c r="I38" s="221"/>
      <c r="J38" s="215">
        <f t="shared" si="9"/>
        <v>0</v>
      </c>
      <c r="K38" s="215"/>
      <c r="L38" s="216"/>
      <c r="M38" s="220"/>
      <c r="N38" s="221"/>
      <c r="O38" s="221"/>
      <c r="P38" s="215">
        <f t="shared" si="10"/>
        <v>0</v>
      </c>
      <c r="Q38" s="215"/>
      <c r="R38" s="216"/>
      <c r="S38" s="204">
        <f t="shared" si="11"/>
        <v>0</v>
      </c>
      <c r="T38" s="205"/>
      <c r="U38" s="206"/>
      <c r="V38" s="218"/>
      <c r="W38" s="219"/>
      <c r="X38" s="220"/>
      <c r="Y38" s="221"/>
      <c r="Z38" s="221"/>
      <c r="AA38" s="221"/>
      <c r="AB38" s="222">
        <f t="shared" si="13"/>
        <v>0</v>
      </c>
      <c r="AC38" s="223"/>
      <c r="AD38" s="224"/>
      <c r="AE38" s="48">
        <f t="shared" si="8"/>
        <v>0</v>
      </c>
      <c r="AF38" s="49"/>
      <c r="AG38" s="50"/>
      <c r="AH38" s="51">
        <f t="shared" si="14"/>
        <v>0</v>
      </c>
      <c r="AI38" s="36" t="str">
        <f t="shared" si="12"/>
        <v/>
      </c>
      <c r="AJ38" s="106"/>
      <c r="AK38" s="107"/>
      <c r="AL38" s="69">
        <f t="shared" si="7"/>
        <v>0</v>
      </c>
    </row>
    <row r="39" spans="1:38" ht="16.5" customHeight="1">
      <c r="A39" s="2"/>
      <c r="B39" s="110">
        <v>27</v>
      </c>
      <c r="C39" s="111"/>
      <c r="D39" s="225"/>
      <c r="E39" s="221"/>
      <c r="F39" s="221"/>
      <c r="G39" s="221"/>
      <c r="H39" s="221"/>
      <c r="I39" s="221"/>
      <c r="J39" s="215">
        <f t="shared" si="9"/>
        <v>0</v>
      </c>
      <c r="K39" s="215"/>
      <c r="L39" s="216"/>
      <c r="M39" s="220"/>
      <c r="N39" s="221"/>
      <c r="O39" s="221"/>
      <c r="P39" s="215">
        <f t="shared" si="10"/>
        <v>0</v>
      </c>
      <c r="Q39" s="215"/>
      <c r="R39" s="216"/>
      <c r="S39" s="204">
        <f t="shared" si="11"/>
        <v>0</v>
      </c>
      <c r="T39" s="205"/>
      <c r="U39" s="206"/>
      <c r="V39" s="218"/>
      <c r="W39" s="219"/>
      <c r="X39" s="220"/>
      <c r="Y39" s="221"/>
      <c r="Z39" s="221"/>
      <c r="AA39" s="221"/>
      <c r="AB39" s="222">
        <f t="shared" si="13"/>
        <v>0</v>
      </c>
      <c r="AC39" s="223"/>
      <c r="AD39" s="224"/>
      <c r="AE39" s="48">
        <f t="shared" si="8"/>
        <v>0</v>
      </c>
      <c r="AF39" s="49"/>
      <c r="AG39" s="50"/>
      <c r="AH39" s="51">
        <f t="shared" si="14"/>
        <v>0</v>
      </c>
      <c r="AI39" s="36" t="str">
        <f t="shared" si="12"/>
        <v/>
      </c>
      <c r="AJ39" s="106"/>
      <c r="AK39" s="107"/>
      <c r="AL39" s="69">
        <f t="shared" si="7"/>
        <v>0</v>
      </c>
    </row>
    <row r="40" spans="1:38" ht="16.5" customHeight="1">
      <c r="A40" s="2"/>
      <c r="B40" s="110">
        <v>28</v>
      </c>
      <c r="C40" s="111"/>
      <c r="D40" s="225"/>
      <c r="E40" s="221"/>
      <c r="F40" s="221"/>
      <c r="G40" s="221"/>
      <c r="H40" s="221"/>
      <c r="I40" s="221"/>
      <c r="J40" s="215">
        <f t="shared" si="9"/>
        <v>0</v>
      </c>
      <c r="K40" s="215"/>
      <c r="L40" s="216"/>
      <c r="M40" s="220"/>
      <c r="N40" s="221"/>
      <c r="O40" s="221"/>
      <c r="P40" s="215">
        <f t="shared" si="10"/>
        <v>0</v>
      </c>
      <c r="Q40" s="215"/>
      <c r="R40" s="216"/>
      <c r="S40" s="204">
        <f t="shared" si="11"/>
        <v>0</v>
      </c>
      <c r="T40" s="205"/>
      <c r="U40" s="206"/>
      <c r="V40" s="218"/>
      <c r="W40" s="219"/>
      <c r="X40" s="220"/>
      <c r="Y40" s="221"/>
      <c r="Z40" s="221"/>
      <c r="AA40" s="221"/>
      <c r="AB40" s="222">
        <f t="shared" si="13"/>
        <v>0</v>
      </c>
      <c r="AC40" s="223"/>
      <c r="AD40" s="224"/>
      <c r="AE40" s="48">
        <f t="shared" si="8"/>
        <v>0</v>
      </c>
      <c r="AF40" s="49"/>
      <c r="AG40" s="50"/>
      <c r="AH40" s="51">
        <f t="shared" si="14"/>
        <v>0</v>
      </c>
      <c r="AI40" s="36" t="str">
        <f t="shared" si="12"/>
        <v/>
      </c>
      <c r="AJ40" s="106"/>
      <c r="AK40" s="107"/>
      <c r="AL40" s="69">
        <f t="shared" si="7"/>
        <v>0</v>
      </c>
    </row>
    <row r="41" spans="1:38" ht="16.5" customHeight="1">
      <c r="A41" s="2"/>
      <c r="B41" s="110">
        <v>29</v>
      </c>
      <c r="C41" s="111"/>
      <c r="D41" s="225"/>
      <c r="E41" s="221"/>
      <c r="F41" s="221"/>
      <c r="G41" s="221"/>
      <c r="H41" s="221"/>
      <c r="I41" s="221"/>
      <c r="J41" s="215">
        <f t="shared" si="9"/>
        <v>0</v>
      </c>
      <c r="K41" s="215"/>
      <c r="L41" s="216"/>
      <c r="M41" s="220"/>
      <c r="N41" s="221"/>
      <c r="O41" s="221"/>
      <c r="P41" s="215">
        <f t="shared" si="10"/>
        <v>0</v>
      </c>
      <c r="Q41" s="215"/>
      <c r="R41" s="216"/>
      <c r="S41" s="204">
        <f t="shared" si="11"/>
        <v>0</v>
      </c>
      <c r="T41" s="205"/>
      <c r="U41" s="206"/>
      <c r="V41" s="218"/>
      <c r="W41" s="219"/>
      <c r="X41" s="220"/>
      <c r="Y41" s="221"/>
      <c r="Z41" s="221"/>
      <c r="AA41" s="221"/>
      <c r="AB41" s="222">
        <f t="shared" si="13"/>
        <v>0</v>
      </c>
      <c r="AC41" s="223"/>
      <c r="AD41" s="224"/>
      <c r="AE41" s="48">
        <f t="shared" si="8"/>
        <v>0</v>
      </c>
      <c r="AF41" s="49"/>
      <c r="AG41" s="50"/>
      <c r="AH41" s="51">
        <f t="shared" si="14"/>
        <v>0</v>
      </c>
      <c r="AI41" s="36" t="str">
        <f t="shared" si="12"/>
        <v/>
      </c>
      <c r="AJ41" s="106"/>
      <c r="AK41" s="107"/>
      <c r="AL41" s="69">
        <f t="shared" si="7"/>
        <v>0</v>
      </c>
    </row>
    <row r="42" spans="1:38" ht="16.5" customHeight="1">
      <c r="A42" s="2"/>
      <c r="B42" s="110">
        <v>30</v>
      </c>
      <c r="C42" s="111"/>
      <c r="D42" s="225"/>
      <c r="E42" s="221"/>
      <c r="F42" s="221"/>
      <c r="G42" s="221"/>
      <c r="H42" s="221"/>
      <c r="I42" s="221"/>
      <c r="J42" s="215">
        <f t="shared" si="9"/>
        <v>0</v>
      </c>
      <c r="K42" s="215"/>
      <c r="L42" s="216"/>
      <c r="M42" s="220"/>
      <c r="N42" s="221"/>
      <c r="O42" s="221"/>
      <c r="P42" s="215">
        <f t="shared" si="10"/>
        <v>0</v>
      </c>
      <c r="Q42" s="215"/>
      <c r="R42" s="216"/>
      <c r="S42" s="204">
        <f t="shared" si="11"/>
        <v>0</v>
      </c>
      <c r="T42" s="205"/>
      <c r="U42" s="206"/>
      <c r="V42" s="218"/>
      <c r="W42" s="219"/>
      <c r="X42" s="220"/>
      <c r="Y42" s="221"/>
      <c r="Z42" s="221"/>
      <c r="AA42" s="221"/>
      <c r="AB42" s="222">
        <f t="shared" si="13"/>
        <v>0</v>
      </c>
      <c r="AC42" s="223"/>
      <c r="AD42" s="224"/>
      <c r="AE42" s="48">
        <f t="shared" si="8"/>
        <v>0</v>
      </c>
      <c r="AF42" s="49"/>
      <c r="AG42" s="50"/>
      <c r="AH42" s="51">
        <f t="shared" si="14"/>
        <v>0</v>
      </c>
      <c r="AI42" s="36" t="str">
        <f t="shared" si="12"/>
        <v/>
      </c>
      <c r="AJ42" s="106"/>
      <c r="AK42" s="107"/>
      <c r="AL42" s="69">
        <f t="shared" si="7"/>
        <v>0</v>
      </c>
    </row>
    <row r="43" spans="1:38" ht="16.5" customHeight="1" thickBot="1">
      <c r="A43" s="2"/>
      <c r="B43" s="80">
        <v>31</v>
      </c>
      <c r="C43" s="81"/>
      <c r="D43" s="214"/>
      <c r="E43" s="210"/>
      <c r="F43" s="210"/>
      <c r="G43" s="210"/>
      <c r="H43" s="210"/>
      <c r="I43" s="210"/>
      <c r="J43" s="215">
        <f t="shared" si="9"/>
        <v>0</v>
      </c>
      <c r="K43" s="215"/>
      <c r="L43" s="216"/>
      <c r="M43" s="217"/>
      <c r="N43" s="210"/>
      <c r="O43" s="210"/>
      <c r="P43" s="215">
        <f t="shared" si="10"/>
        <v>0</v>
      </c>
      <c r="Q43" s="215"/>
      <c r="R43" s="216"/>
      <c r="S43" s="204">
        <f t="shared" si="11"/>
        <v>0</v>
      </c>
      <c r="T43" s="205"/>
      <c r="U43" s="206"/>
      <c r="V43" s="207"/>
      <c r="W43" s="208"/>
      <c r="X43" s="209"/>
      <c r="Y43" s="210"/>
      <c r="Z43" s="210"/>
      <c r="AA43" s="210"/>
      <c r="AB43" s="211">
        <f t="shared" si="13"/>
        <v>0</v>
      </c>
      <c r="AC43" s="212"/>
      <c r="AD43" s="213"/>
      <c r="AE43" s="52">
        <f t="shared" si="8"/>
        <v>0</v>
      </c>
      <c r="AF43" s="53"/>
      <c r="AG43" s="54"/>
      <c r="AH43" s="55">
        <f>AE43+AH42+AF43+AG43</f>
        <v>0</v>
      </c>
      <c r="AI43" s="36" t="str">
        <f t="shared" si="12"/>
        <v/>
      </c>
      <c r="AJ43" s="108"/>
      <c r="AK43" s="109"/>
      <c r="AL43" s="69">
        <f>AB43+AH43</f>
        <v>0</v>
      </c>
    </row>
    <row r="44" spans="1:38" ht="16.5" customHeight="1" thickBot="1">
      <c r="A44" s="2"/>
      <c r="B44" s="74" t="s">
        <v>17</v>
      </c>
      <c r="C44" s="75"/>
      <c r="D44" s="199">
        <f>SUM(D28:F43)</f>
        <v>0</v>
      </c>
      <c r="E44" s="197"/>
      <c r="F44" s="197"/>
      <c r="G44" s="197">
        <f>SUM(G28:I43)</f>
        <v>0</v>
      </c>
      <c r="H44" s="197"/>
      <c r="I44" s="197"/>
      <c r="J44" s="197">
        <f>J43</f>
        <v>0</v>
      </c>
      <c r="K44" s="197"/>
      <c r="L44" s="198"/>
      <c r="M44" s="202">
        <f>SUM(M28:O43)</f>
        <v>0</v>
      </c>
      <c r="N44" s="197"/>
      <c r="O44" s="197"/>
      <c r="P44" s="197">
        <f>P43</f>
        <v>0</v>
      </c>
      <c r="Q44" s="197"/>
      <c r="R44" s="198"/>
      <c r="S44" s="199">
        <f>SUM(S28:U43)</f>
        <v>0</v>
      </c>
      <c r="T44" s="197"/>
      <c r="U44" s="197"/>
      <c r="V44" s="200">
        <f>SUM(V28:X43)</f>
        <v>0</v>
      </c>
      <c r="W44" s="201"/>
      <c r="X44" s="202"/>
      <c r="Y44" s="202">
        <f>SUM(Y28:AA43)</f>
        <v>0</v>
      </c>
      <c r="Z44" s="197"/>
      <c r="AA44" s="197"/>
      <c r="AB44" s="200">
        <f>AB43</f>
        <v>0</v>
      </c>
      <c r="AC44" s="201"/>
      <c r="AD44" s="203"/>
      <c r="AE44" s="56">
        <f>SUM(AE28:AE43)</f>
        <v>0</v>
      </c>
      <c r="AF44" s="57">
        <f>SUM(AF28:AF43)</f>
        <v>0</v>
      </c>
      <c r="AG44" s="58">
        <f>SUM(AG28:AG43)</f>
        <v>0</v>
      </c>
      <c r="AH44" s="58">
        <f>AE44+AF44+AG44</f>
        <v>0</v>
      </c>
      <c r="AI44" s="37" t="str">
        <f>IFERROR((AVERAGE(AI28:AI43)),"")</f>
        <v/>
      </c>
      <c r="AJ44" s="72"/>
      <c r="AK44" s="73"/>
      <c r="AL44" s="70"/>
    </row>
    <row r="45" spans="1:38" ht="16.5" customHeight="1" thickBot="1">
      <c r="A45" s="2"/>
      <c r="B45" s="103" t="s">
        <v>18</v>
      </c>
      <c r="C45" s="104"/>
      <c r="D45" s="193">
        <f>SUM(D44,D27)</f>
        <v>0</v>
      </c>
      <c r="E45" s="194"/>
      <c r="F45" s="194"/>
      <c r="G45" s="194">
        <f>SUM(G44,G27)</f>
        <v>0</v>
      </c>
      <c r="H45" s="194"/>
      <c r="I45" s="194"/>
      <c r="J45" s="194">
        <f>J44</f>
        <v>0</v>
      </c>
      <c r="K45" s="194"/>
      <c r="L45" s="195"/>
      <c r="M45" s="196">
        <f>SUM(M27,M44)</f>
        <v>0</v>
      </c>
      <c r="N45" s="194"/>
      <c r="O45" s="194"/>
      <c r="P45" s="194">
        <f>P44</f>
        <v>0</v>
      </c>
      <c r="Q45" s="194"/>
      <c r="R45" s="195"/>
      <c r="S45" s="193">
        <f>SUM(S27,S44)</f>
        <v>0</v>
      </c>
      <c r="T45" s="194"/>
      <c r="U45" s="194"/>
      <c r="V45" s="200">
        <f>SUM(V27,V44)</f>
        <v>0</v>
      </c>
      <c r="W45" s="201"/>
      <c r="X45" s="202"/>
      <c r="Y45" s="196">
        <f>SUM(Y27,Y44)</f>
        <v>0</v>
      </c>
      <c r="Z45" s="194"/>
      <c r="AA45" s="194"/>
      <c r="AB45" s="200">
        <f>AB44</f>
        <v>0</v>
      </c>
      <c r="AC45" s="201"/>
      <c r="AD45" s="203"/>
      <c r="AE45" s="59">
        <f>SUM(AE27,AE44)</f>
        <v>0</v>
      </c>
      <c r="AF45" s="60">
        <f>SUM(AF27,AF44)</f>
        <v>0</v>
      </c>
      <c r="AG45" s="61">
        <f>SUM(AG27,AG44)</f>
        <v>0</v>
      </c>
      <c r="AH45" s="61">
        <f>SUM(AH27,AH44)</f>
        <v>0</v>
      </c>
      <c r="AI45" s="38" t="str">
        <f>IFERROR(AVERAGE(AI27,AI44),"")</f>
        <v/>
      </c>
      <c r="AJ45" s="72"/>
      <c r="AK45" s="73"/>
      <c r="AL45" s="71"/>
    </row>
    <row r="46" spans="1:38" ht="35.25" customHeight="1" thickBot="1">
      <c r="AE46" s="33"/>
      <c r="AH46" s="33"/>
    </row>
    <row r="47" spans="1:38" ht="19.5" thickBot="1">
      <c r="A47" s="2"/>
      <c r="B47" s="179" t="s">
        <v>1</v>
      </c>
      <c r="C47" s="180"/>
      <c r="D47" s="11">
        <f>D7</f>
        <v>6</v>
      </c>
      <c r="E47" s="11" t="s">
        <v>2</v>
      </c>
      <c r="F47" s="11">
        <v>12</v>
      </c>
      <c r="G47" s="181" t="s">
        <v>5</v>
      </c>
      <c r="H47" s="182"/>
      <c r="I47" s="183" t="s">
        <v>30</v>
      </c>
      <c r="J47" s="184"/>
      <c r="K47" s="184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8" ht="18.75" customHeight="1">
      <c r="A48" s="2"/>
      <c r="B48" s="185"/>
      <c r="C48" s="186"/>
      <c r="D48" s="185" t="s">
        <v>6</v>
      </c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8"/>
      <c r="S48" s="189" t="s">
        <v>7</v>
      </c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6"/>
      <c r="AE48" s="190" t="s">
        <v>25</v>
      </c>
      <c r="AF48" s="191"/>
      <c r="AG48" s="191"/>
      <c r="AH48" s="191"/>
      <c r="AI48" s="191"/>
      <c r="AJ48" s="191"/>
      <c r="AK48" s="192"/>
    </row>
    <row r="49" spans="1:38" ht="15" customHeight="1">
      <c r="A49" s="2"/>
      <c r="B49" s="167" t="s">
        <v>3</v>
      </c>
      <c r="C49" s="168"/>
      <c r="D49" s="170" t="s">
        <v>8</v>
      </c>
      <c r="E49" s="171"/>
      <c r="F49" s="171"/>
      <c r="G49" s="174" t="s">
        <v>9</v>
      </c>
      <c r="H49" s="171"/>
      <c r="I49" s="171"/>
      <c r="J49" s="174" t="s">
        <v>10</v>
      </c>
      <c r="K49" s="171"/>
      <c r="L49" s="175"/>
      <c r="M49" s="177" t="s">
        <v>11</v>
      </c>
      <c r="N49" s="171"/>
      <c r="O49" s="171"/>
      <c r="P49" s="174" t="s">
        <v>12</v>
      </c>
      <c r="Q49" s="171"/>
      <c r="R49" s="175"/>
      <c r="S49" s="177" t="s">
        <v>20</v>
      </c>
      <c r="T49" s="171"/>
      <c r="U49" s="171"/>
      <c r="V49" s="174" t="s">
        <v>19</v>
      </c>
      <c r="W49" s="171"/>
      <c r="X49" s="171"/>
      <c r="Y49" s="174" t="s">
        <v>13</v>
      </c>
      <c r="Z49" s="171"/>
      <c r="AA49" s="171"/>
      <c r="AB49" s="147" t="s">
        <v>14</v>
      </c>
      <c r="AC49" s="148"/>
      <c r="AD49" s="149"/>
      <c r="AE49" s="153" t="s">
        <v>21</v>
      </c>
      <c r="AF49" s="155" t="s">
        <v>23</v>
      </c>
      <c r="AG49" s="157" t="s">
        <v>32</v>
      </c>
      <c r="AH49" s="155" t="s">
        <v>24</v>
      </c>
      <c r="AI49" s="159" t="s">
        <v>22</v>
      </c>
      <c r="AJ49" s="161" t="s">
        <v>31</v>
      </c>
      <c r="AK49" s="162"/>
    </row>
    <row r="50" spans="1:38" ht="15" customHeight="1" thickBot="1">
      <c r="A50" s="2"/>
      <c r="B50" s="169"/>
      <c r="C50" s="161"/>
      <c r="D50" s="172"/>
      <c r="E50" s="173"/>
      <c r="F50" s="173"/>
      <c r="G50" s="173"/>
      <c r="H50" s="173"/>
      <c r="I50" s="173"/>
      <c r="J50" s="173"/>
      <c r="K50" s="173"/>
      <c r="L50" s="176"/>
      <c r="M50" s="178"/>
      <c r="N50" s="173"/>
      <c r="O50" s="173"/>
      <c r="P50" s="173"/>
      <c r="Q50" s="173"/>
      <c r="R50" s="176"/>
      <c r="S50" s="178"/>
      <c r="T50" s="173"/>
      <c r="U50" s="173"/>
      <c r="V50" s="173"/>
      <c r="W50" s="173"/>
      <c r="X50" s="173"/>
      <c r="Y50" s="173"/>
      <c r="Z50" s="173"/>
      <c r="AA50" s="173"/>
      <c r="AB50" s="150"/>
      <c r="AC50" s="151"/>
      <c r="AD50" s="152"/>
      <c r="AE50" s="154"/>
      <c r="AF50" s="156"/>
      <c r="AG50" s="158"/>
      <c r="AH50" s="156"/>
      <c r="AI50" s="160"/>
      <c r="AJ50" s="163"/>
      <c r="AK50" s="164"/>
      <c r="AL50" s="68" t="s">
        <v>34</v>
      </c>
    </row>
    <row r="51" spans="1:38" ht="16.5" customHeight="1" thickBot="1">
      <c r="A51" s="2"/>
      <c r="B51" s="142" t="s">
        <v>15</v>
      </c>
      <c r="C51" s="143"/>
      <c r="D51" s="245"/>
      <c r="E51" s="239"/>
      <c r="F51" s="239"/>
      <c r="G51" s="239"/>
      <c r="H51" s="239"/>
      <c r="I51" s="239"/>
      <c r="J51" s="246">
        <f>J43</f>
        <v>0</v>
      </c>
      <c r="K51" s="246"/>
      <c r="L51" s="247"/>
      <c r="M51" s="238"/>
      <c r="N51" s="239"/>
      <c r="O51" s="239"/>
      <c r="P51" s="246">
        <f>P43</f>
        <v>0</v>
      </c>
      <c r="Q51" s="246"/>
      <c r="R51" s="247"/>
      <c r="S51" s="238"/>
      <c r="T51" s="239"/>
      <c r="U51" s="239"/>
      <c r="V51" s="240"/>
      <c r="W51" s="241"/>
      <c r="X51" s="238"/>
      <c r="Y51" s="239"/>
      <c r="Z51" s="239"/>
      <c r="AA51" s="239"/>
      <c r="AB51" s="242">
        <f>AB43</f>
        <v>0</v>
      </c>
      <c r="AC51" s="243"/>
      <c r="AD51" s="244"/>
      <c r="AE51" s="40"/>
      <c r="AF51" s="41"/>
      <c r="AG51" s="42"/>
      <c r="AH51" s="43">
        <f>AH43</f>
        <v>0</v>
      </c>
      <c r="AI51" s="35"/>
      <c r="AJ51" s="165"/>
      <c r="AK51" s="166"/>
      <c r="AL51" s="69">
        <f>AB51+AH51</f>
        <v>0</v>
      </c>
    </row>
    <row r="52" spans="1:38" ht="16.5" customHeight="1">
      <c r="A52" s="2"/>
      <c r="B52" s="128">
        <v>1</v>
      </c>
      <c r="C52" s="129"/>
      <c r="D52" s="233"/>
      <c r="E52" s="229"/>
      <c r="F52" s="229"/>
      <c r="G52" s="229"/>
      <c r="H52" s="229"/>
      <c r="I52" s="229"/>
      <c r="J52" s="215">
        <f>J51+D52-G52</f>
        <v>0</v>
      </c>
      <c r="K52" s="215"/>
      <c r="L52" s="216"/>
      <c r="M52" s="234"/>
      <c r="N52" s="229"/>
      <c r="O52" s="229"/>
      <c r="P52" s="215">
        <f>P51+G52-M52</f>
        <v>0</v>
      </c>
      <c r="Q52" s="215"/>
      <c r="R52" s="216"/>
      <c r="S52" s="235">
        <f>ROUNDUP(M52*0.903,0)</f>
        <v>0</v>
      </c>
      <c r="T52" s="231"/>
      <c r="U52" s="236"/>
      <c r="V52" s="226"/>
      <c r="W52" s="227"/>
      <c r="X52" s="228"/>
      <c r="Y52" s="237"/>
      <c r="Z52" s="237"/>
      <c r="AA52" s="237"/>
      <c r="AB52" s="230">
        <f>AB51+S52-Y52-AF52</f>
        <v>0</v>
      </c>
      <c r="AC52" s="231"/>
      <c r="AD52" s="232"/>
      <c r="AE52" s="44">
        <f>V52-S52</f>
        <v>0</v>
      </c>
      <c r="AF52" s="45"/>
      <c r="AG52" s="46"/>
      <c r="AH52" s="47">
        <f>AH51+AE52+AF52+AG52</f>
        <v>0</v>
      </c>
      <c r="AI52" s="36" t="str">
        <f>IFERROR((ROUNDUP((V52/M52),4)),"")</f>
        <v/>
      </c>
      <c r="AJ52" s="126"/>
      <c r="AK52" s="127"/>
      <c r="AL52" s="69">
        <f>AB52+AH52</f>
        <v>0</v>
      </c>
    </row>
    <row r="53" spans="1:38" ht="16.5" customHeight="1">
      <c r="A53" s="2"/>
      <c r="B53" s="110">
        <v>2</v>
      </c>
      <c r="C53" s="111"/>
      <c r="D53" s="225"/>
      <c r="E53" s="221"/>
      <c r="F53" s="221"/>
      <c r="G53" s="221"/>
      <c r="H53" s="221"/>
      <c r="I53" s="221"/>
      <c r="J53" s="215">
        <f t="shared" ref="J53:J66" si="15">J52+D53-G53</f>
        <v>0</v>
      </c>
      <c r="K53" s="215"/>
      <c r="L53" s="216"/>
      <c r="M53" s="220"/>
      <c r="N53" s="221"/>
      <c r="O53" s="221"/>
      <c r="P53" s="215">
        <f t="shared" ref="P53:P65" si="16">P52+G53-M53</f>
        <v>0</v>
      </c>
      <c r="Q53" s="215"/>
      <c r="R53" s="216"/>
      <c r="S53" s="204">
        <f t="shared" ref="S53:S66" si="17">ROUNDUP(M53*0.903,0)</f>
        <v>0</v>
      </c>
      <c r="T53" s="205"/>
      <c r="U53" s="206"/>
      <c r="V53" s="218"/>
      <c r="W53" s="219"/>
      <c r="X53" s="220"/>
      <c r="Y53" s="221"/>
      <c r="Z53" s="221"/>
      <c r="AA53" s="221"/>
      <c r="AB53" s="222">
        <f t="shared" ref="AB53:AB66" si="18">AB52+S53-Y53-AF53</f>
        <v>0</v>
      </c>
      <c r="AC53" s="223"/>
      <c r="AD53" s="224"/>
      <c r="AE53" s="48">
        <f t="shared" ref="AE53:AE54" si="19">V53-S53</f>
        <v>0</v>
      </c>
      <c r="AF53" s="49"/>
      <c r="AG53" s="50"/>
      <c r="AH53" s="51">
        <f t="shared" ref="AH53:AH66" si="20">AH52+AE53+AF53+AG53</f>
        <v>0</v>
      </c>
      <c r="AI53" s="36" t="str">
        <f t="shared" ref="AI53:AI66" si="21">IFERROR((ROUNDUP((V53/M53),4)),"")</f>
        <v/>
      </c>
      <c r="AJ53" s="106"/>
      <c r="AK53" s="107"/>
      <c r="AL53" s="69">
        <f t="shared" ref="AL53:AL83" si="22">AB53+AH53</f>
        <v>0</v>
      </c>
    </row>
    <row r="54" spans="1:38" ht="16.5" customHeight="1">
      <c r="A54" s="2"/>
      <c r="B54" s="110">
        <v>3</v>
      </c>
      <c r="C54" s="111"/>
      <c r="D54" s="225"/>
      <c r="E54" s="221"/>
      <c r="F54" s="221"/>
      <c r="G54" s="221"/>
      <c r="H54" s="221"/>
      <c r="I54" s="221"/>
      <c r="J54" s="215">
        <f t="shared" si="15"/>
        <v>0</v>
      </c>
      <c r="K54" s="215"/>
      <c r="L54" s="216"/>
      <c r="M54" s="220"/>
      <c r="N54" s="221"/>
      <c r="O54" s="221"/>
      <c r="P54" s="215">
        <f t="shared" si="16"/>
        <v>0</v>
      </c>
      <c r="Q54" s="215"/>
      <c r="R54" s="216"/>
      <c r="S54" s="204">
        <f t="shared" si="17"/>
        <v>0</v>
      </c>
      <c r="T54" s="205"/>
      <c r="U54" s="206"/>
      <c r="V54" s="218"/>
      <c r="W54" s="219"/>
      <c r="X54" s="220"/>
      <c r="Y54" s="221"/>
      <c r="Z54" s="221"/>
      <c r="AA54" s="221"/>
      <c r="AB54" s="222">
        <f t="shared" si="18"/>
        <v>0</v>
      </c>
      <c r="AC54" s="223"/>
      <c r="AD54" s="224"/>
      <c r="AE54" s="48">
        <f t="shared" si="19"/>
        <v>0</v>
      </c>
      <c r="AF54" s="49"/>
      <c r="AG54" s="50"/>
      <c r="AH54" s="51">
        <f t="shared" si="20"/>
        <v>0</v>
      </c>
      <c r="AI54" s="36" t="str">
        <f t="shared" si="21"/>
        <v/>
      </c>
      <c r="AJ54" s="106"/>
      <c r="AK54" s="107"/>
      <c r="AL54" s="69">
        <f t="shared" si="22"/>
        <v>0</v>
      </c>
    </row>
    <row r="55" spans="1:38" ht="16.5" customHeight="1">
      <c r="A55" s="2"/>
      <c r="B55" s="110">
        <v>4</v>
      </c>
      <c r="C55" s="111"/>
      <c r="D55" s="225"/>
      <c r="E55" s="221"/>
      <c r="F55" s="221"/>
      <c r="G55" s="221"/>
      <c r="H55" s="221"/>
      <c r="I55" s="221"/>
      <c r="J55" s="215">
        <f t="shared" si="15"/>
        <v>0</v>
      </c>
      <c r="K55" s="215"/>
      <c r="L55" s="216"/>
      <c r="M55" s="220"/>
      <c r="N55" s="221"/>
      <c r="O55" s="221"/>
      <c r="P55" s="215">
        <f t="shared" si="16"/>
        <v>0</v>
      </c>
      <c r="Q55" s="215"/>
      <c r="R55" s="216"/>
      <c r="S55" s="204">
        <f t="shared" si="17"/>
        <v>0</v>
      </c>
      <c r="T55" s="205"/>
      <c r="U55" s="206"/>
      <c r="V55" s="218"/>
      <c r="W55" s="219"/>
      <c r="X55" s="220"/>
      <c r="Y55" s="221"/>
      <c r="Z55" s="221"/>
      <c r="AA55" s="221"/>
      <c r="AB55" s="222">
        <f t="shared" si="18"/>
        <v>0</v>
      </c>
      <c r="AC55" s="223"/>
      <c r="AD55" s="224"/>
      <c r="AE55" s="48">
        <f>V55-S55</f>
        <v>0</v>
      </c>
      <c r="AF55" s="49"/>
      <c r="AG55" s="50"/>
      <c r="AH55" s="51">
        <f t="shared" si="20"/>
        <v>0</v>
      </c>
      <c r="AI55" s="36" t="str">
        <f t="shared" si="21"/>
        <v/>
      </c>
      <c r="AJ55" s="106"/>
      <c r="AK55" s="107"/>
      <c r="AL55" s="69">
        <f t="shared" si="22"/>
        <v>0</v>
      </c>
    </row>
    <row r="56" spans="1:38" ht="16.5" customHeight="1">
      <c r="A56" s="2"/>
      <c r="B56" s="110">
        <v>5</v>
      </c>
      <c r="C56" s="111"/>
      <c r="D56" s="225"/>
      <c r="E56" s="221"/>
      <c r="F56" s="221"/>
      <c r="G56" s="221"/>
      <c r="H56" s="221"/>
      <c r="I56" s="221"/>
      <c r="J56" s="215">
        <f t="shared" si="15"/>
        <v>0</v>
      </c>
      <c r="K56" s="215"/>
      <c r="L56" s="216"/>
      <c r="M56" s="220"/>
      <c r="N56" s="221"/>
      <c r="O56" s="221"/>
      <c r="P56" s="215">
        <f t="shared" si="16"/>
        <v>0</v>
      </c>
      <c r="Q56" s="215"/>
      <c r="R56" s="216"/>
      <c r="S56" s="204">
        <f t="shared" si="17"/>
        <v>0</v>
      </c>
      <c r="T56" s="205"/>
      <c r="U56" s="206"/>
      <c r="V56" s="218"/>
      <c r="W56" s="219"/>
      <c r="X56" s="220"/>
      <c r="Y56" s="221"/>
      <c r="Z56" s="221"/>
      <c r="AA56" s="221"/>
      <c r="AB56" s="222">
        <f t="shared" si="18"/>
        <v>0</v>
      </c>
      <c r="AC56" s="223"/>
      <c r="AD56" s="224"/>
      <c r="AE56" s="48">
        <f t="shared" ref="AE56:AE83" si="23">V56-S56</f>
        <v>0</v>
      </c>
      <c r="AF56" s="49"/>
      <c r="AG56" s="50"/>
      <c r="AH56" s="51">
        <f t="shared" si="20"/>
        <v>0</v>
      </c>
      <c r="AI56" s="36" t="str">
        <f t="shared" si="21"/>
        <v/>
      </c>
      <c r="AJ56" s="106"/>
      <c r="AK56" s="107"/>
      <c r="AL56" s="69">
        <f t="shared" si="22"/>
        <v>0</v>
      </c>
    </row>
    <row r="57" spans="1:38" ht="16.5" customHeight="1">
      <c r="A57" s="2"/>
      <c r="B57" s="110">
        <v>6</v>
      </c>
      <c r="C57" s="111"/>
      <c r="D57" s="225"/>
      <c r="E57" s="221"/>
      <c r="F57" s="221"/>
      <c r="G57" s="221"/>
      <c r="H57" s="221"/>
      <c r="I57" s="221"/>
      <c r="J57" s="215">
        <f t="shared" si="15"/>
        <v>0</v>
      </c>
      <c r="K57" s="215"/>
      <c r="L57" s="216"/>
      <c r="M57" s="220"/>
      <c r="N57" s="221"/>
      <c r="O57" s="221"/>
      <c r="P57" s="215">
        <f t="shared" si="16"/>
        <v>0</v>
      </c>
      <c r="Q57" s="215"/>
      <c r="R57" s="216"/>
      <c r="S57" s="204">
        <f t="shared" si="17"/>
        <v>0</v>
      </c>
      <c r="T57" s="205"/>
      <c r="U57" s="206"/>
      <c r="V57" s="218"/>
      <c r="W57" s="219"/>
      <c r="X57" s="220"/>
      <c r="Y57" s="221"/>
      <c r="Z57" s="221"/>
      <c r="AA57" s="221"/>
      <c r="AB57" s="222">
        <f t="shared" si="18"/>
        <v>0</v>
      </c>
      <c r="AC57" s="223"/>
      <c r="AD57" s="224"/>
      <c r="AE57" s="48">
        <f t="shared" si="23"/>
        <v>0</v>
      </c>
      <c r="AF57" s="49"/>
      <c r="AG57" s="50"/>
      <c r="AH57" s="51">
        <f t="shared" si="20"/>
        <v>0</v>
      </c>
      <c r="AI57" s="36" t="str">
        <f t="shared" si="21"/>
        <v/>
      </c>
      <c r="AJ57" s="106"/>
      <c r="AK57" s="107"/>
      <c r="AL57" s="69">
        <f t="shared" si="22"/>
        <v>0</v>
      </c>
    </row>
    <row r="58" spans="1:38" ht="16.5" customHeight="1">
      <c r="A58" s="2"/>
      <c r="B58" s="110">
        <v>7</v>
      </c>
      <c r="C58" s="111"/>
      <c r="D58" s="225"/>
      <c r="E58" s="221"/>
      <c r="F58" s="221"/>
      <c r="G58" s="221"/>
      <c r="H58" s="221"/>
      <c r="I58" s="221"/>
      <c r="J58" s="215">
        <f t="shared" si="15"/>
        <v>0</v>
      </c>
      <c r="K58" s="215"/>
      <c r="L58" s="216"/>
      <c r="M58" s="220"/>
      <c r="N58" s="221"/>
      <c r="O58" s="221"/>
      <c r="P58" s="215">
        <f t="shared" si="16"/>
        <v>0</v>
      </c>
      <c r="Q58" s="215"/>
      <c r="R58" s="216"/>
      <c r="S58" s="204">
        <f t="shared" si="17"/>
        <v>0</v>
      </c>
      <c r="T58" s="205"/>
      <c r="U58" s="206"/>
      <c r="V58" s="218"/>
      <c r="W58" s="219"/>
      <c r="X58" s="220"/>
      <c r="Y58" s="221"/>
      <c r="Z58" s="221"/>
      <c r="AA58" s="221"/>
      <c r="AB58" s="222">
        <f t="shared" si="18"/>
        <v>0</v>
      </c>
      <c r="AC58" s="223"/>
      <c r="AD58" s="224"/>
      <c r="AE58" s="48">
        <f t="shared" si="23"/>
        <v>0</v>
      </c>
      <c r="AF58" s="49"/>
      <c r="AG58" s="50"/>
      <c r="AH58" s="51">
        <f t="shared" si="20"/>
        <v>0</v>
      </c>
      <c r="AI58" s="36" t="str">
        <f t="shared" si="21"/>
        <v/>
      </c>
      <c r="AJ58" s="106"/>
      <c r="AK58" s="107"/>
      <c r="AL58" s="69">
        <f t="shared" si="22"/>
        <v>0</v>
      </c>
    </row>
    <row r="59" spans="1:38" ht="16.5" customHeight="1">
      <c r="A59" s="2"/>
      <c r="B59" s="110">
        <v>8</v>
      </c>
      <c r="C59" s="111"/>
      <c r="D59" s="225"/>
      <c r="E59" s="221"/>
      <c r="F59" s="221"/>
      <c r="G59" s="221"/>
      <c r="H59" s="221"/>
      <c r="I59" s="221"/>
      <c r="J59" s="215">
        <f t="shared" si="15"/>
        <v>0</v>
      </c>
      <c r="K59" s="215"/>
      <c r="L59" s="216"/>
      <c r="M59" s="220"/>
      <c r="N59" s="221"/>
      <c r="O59" s="221"/>
      <c r="P59" s="215">
        <f t="shared" si="16"/>
        <v>0</v>
      </c>
      <c r="Q59" s="215"/>
      <c r="R59" s="216"/>
      <c r="S59" s="204">
        <f t="shared" si="17"/>
        <v>0</v>
      </c>
      <c r="T59" s="205"/>
      <c r="U59" s="206"/>
      <c r="V59" s="218"/>
      <c r="W59" s="219"/>
      <c r="X59" s="220"/>
      <c r="Y59" s="221"/>
      <c r="Z59" s="221"/>
      <c r="AA59" s="221"/>
      <c r="AB59" s="222">
        <f t="shared" si="18"/>
        <v>0</v>
      </c>
      <c r="AC59" s="223"/>
      <c r="AD59" s="224"/>
      <c r="AE59" s="48">
        <f t="shared" si="23"/>
        <v>0</v>
      </c>
      <c r="AF59" s="49"/>
      <c r="AG59" s="50"/>
      <c r="AH59" s="51">
        <f t="shared" si="20"/>
        <v>0</v>
      </c>
      <c r="AI59" s="36" t="str">
        <f t="shared" si="21"/>
        <v/>
      </c>
      <c r="AJ59" s="106"/>
      <c r="AK59" s="107"/>
      <c r="AL59" s="69">
        <f t="shared" si="22"/>
        <v>0</v>
      </c>
    </row>
    <row r="60" spans="1:38" ht="16.5" customHeight="1">
      <c r="A60" s="2"/>
      <c r="B60" s="110">
        <v>9</v>
      </c>
      <c r="C60" s="111"/>
      <c r="D60" s="225"/>
      <c r="E60" s="221"/>
      <c r="F60" s="221"/>
      <c r="G60" s="221"/>
      <c r="H60" s="221"/>
      <c r="I60" s="221"/>
      <c r="J60" s="215">
        <f t="shared" si="15"/>
        <v>0</v>
      </c>
      <c r="K60" s="215"/>
      <c r="L60" s="216"/>
      <c r="M60" s="220"/>
      <c r="N60" s="221"/>
      <c r="O60" s="221"/>
      <c r="P60" s="215">
        <f t="shared" si="16"/>
        <v>0</v>
      </c>
      <c r="Q60" s="215"/>
      <c r="R60" s="216"/>
      <c r="S60" s="204">
        <f t="shared" si="17"/>
        <v>0</v>
      </c>
      <c r="T60" s="205"/>
      <c r="U60" s="206"/>
      <c r="V60" s="218"/>
      <c r="W60" s="219"/>
      <c r="X60" s="220"/>
      <c r="Y60" s="221"/>
      <c r="Z60" s="221"/>
      <c r="AA60" s="221"/>
      <c r="AB60" s="222">
        <f t="shared" si="18"/>
        <v>0</v>
      </c>
      <c r="AC60" s="223"/>
      <c r="AD60" s="224"/>
      <c r="AE60" s="48">
        <f t="shared" si="23"/>
        <v>0</v>
      </c>
      <c r="AF60" s="49"/>
      <c r="AG60" s="50"/>
      <c r="AH60" s="51">
        <f t="shared" si="20"/>
        <v>0</v>
      </c>
      <c r="AI60" s="36" t="str">
        <f t="shared" si="21"/>
        <v/>
      </c>
      <c r="AJ60" s="106"/>
      <c r="AK60" s="107"/>
      <c r="AL60" s="69">
        <f t="shared" si="22"/>
        <v>0</v>
      </c>
    </row>
    <row r="61" spans="1:38" ht="16.5" customHeight="1">
      <c r="A61" s="2"/>
      <c r="B61" s="110">
        <v>10</v>
      </c>
      <c r="C61" s="111"/>
      <c r="D61" s="225"/>
      <c r="E61" s="221"/>
      <c r="F61" s="221"/>
      <c r="G61" s="221"/>
      <c r="H61" s="221"/>
      <c r="I61" s="221"/>
      <c r="J61" s="215">
        <f t="shared" si="15"/>
        <v>0</v>
      </c>
      <c r="K61" s="215"/>
      <c r="L61" s="216"/>
      <c r="M61" s="220"/>
      <c r="N61" s="221"/>
      <c r="O61" s="221"/>
      <c r="P61" s="215">
        <f t="shared" si="16"/>
        <v>0</v>
      </c>
      <c r="Q61" s="215"/>
      <c r="R61" s="216"/>
      <c r="S61" s="204">
        <f t="shared" si="17"/>
        <v>0</v>
      </c>
      <c r="T61" s="205"/>
      <c r="U61" s="206"/>
      <c r="V61" s="218"/>
      <c r="W61" s="219"/>
      <c r="X61" s="220"/>
      <c r="Y61" s="221"/>
      <c r="Z61" s="221"/>
      <c r="AA61" s="221"/>
      <c r="AB61" s="222">
        <f t="shared" si="18"/>
        <v>0</v>
      </c>
      <c r="AC61" s="223"/>
      <c r="AD61" s="224"/>
      <c r="AE61" s="48">
        <f t="shared" si="23"/>
        <v>0</v>
      </c>
      <c r="AF61" s="49"/>
      <c r="AG61" s="50"/>
      <c r="AH61" s="51">
        <f t="shared" si="20"/>
        <v>0</v>
      </c>
      <c r="AI61" s="36" t="str">
        <f t="shared" si="21"/>
        <v/>
      </c>
      <c r="AJ61" s="106"/>
      <c r="AK61" s="107"/>
      <c r="AL61" s="69">
        <f t="shared" si="22"/>
        <v>0</v>
      </c>
    </row>
    <row r="62" spans="1:38" ht="16.5" customHeight="1">
      <c r="A62" s="2"/>
      <c r="B62" s="110">
        <v>11</v>
      </c>
      <c r="C62" s="111"/>
      <c r="D62" s="225"/>
      <c r="E62" s="221"/>
      <c r="F62" s="221"/>
      <c r="G62" s="221"/>
      <c r="H62" s="221"/>
      <c r="I62" s="221"/>
      <c r="J62" s="215">
        <f t="shared" si="15"/>
        <v>0</v>
      </c>
      <c r="K62" s="215"/>
      <c r="L62" s="216"/>
      <c r="M62" s="220"/>
      <c r="N62" s="221"/>
      <c r="O62" s="221"/>
      <c r="P62" s="215">
        <f t="shared" si="16"/>
        <v>0</v>
      </c>
      <c r="Q62" s="215"/>
      <c r="R62" s="216"/>
      <c r="S62" s="204">
        <f t="shared" si="17"/>
        <v>0</v>
      </c>
      <c r="T62" s="205"/>
      <c r="U62" s="206"/>
      <c r="V62" s="218"/>
      <c r="W62" s="219"/>
      <c r="X62" s="220"/>
      <c r="Y62" s="221"/>
      <c r="Z62" s="221"/>
      <c r="AA62" s="221"/>
      <c r="AB62" s="222">
        <f t="shared" si="18"/>
        <v>0</v>
      </c>
      <c r="AC62" s="223"/>
      <c r="AD62" s="224"/>
      <c r="AE62" s="48">
        <f t="shared" si="23"/>
        <v>0</v>
      </c>
      <c r="AF62" s="49"/>
      <c r="AG62" s="50"/>
      <c r="AH62" s="51">
        <f t="shared" si="20"/>
        <v>0</v>
      </c>
      <c r="AI62" s="36" t="str">
        <f t="shared" si="21"/>
        <v/>
      </c>
      <c r="AJ62" s="106"/>
      <c r="AK62" s="107"/>
      <c r="AL62" s="69">
        <f t="shared" si="22"/>
        <v>0</v>
      </c>
    </row>
    <row r="63" spans="1:38" ht="16.5" customHeight="1">
      <c r="A63" s="2"/>
      <c r="B63" s="110">
        <v>12</v>
      </c>
      <c r="C63" s="111"/>
      <c r="D63" s="225"/>
      <c r="E63" s="221"/>
      <c r="F63" s="221"/>
      <c r="G63" s="221"/>
      <c r="H63" s="221"/>
      <c r="I63" s="221"/>
      <c r="J63" s="215">
        <f t="shared" si="15"/>
        <v>0</v>
      </c>
      <c r="K63" s="215"/>
      <c r="L63" s="216"/>
      <c r="M63" s="220"/>
      <c r="N63" s="221"/>
      <c r="O63" s="221"/>
      <c r="P63" s="215">
        <f t="shared" si="16"/>
        <v>0</v>
      </c>
      <c r="Q63" s="215"/>
      <c r="R63" s="216"/>
      <c r="S63" s="204">
        <f t="shared" si="17"/>
        <v>0</v>
      </c>
      <c r="T63" s="205"/>
      <c r="U63" s="206"/>
      <c r="V63" s="218"/>
      <c r="W63" s="219"/>
      <c r="X63" s="220"/>
      <c r="Y63" s="221"/>
      <c r="Z63" s="221"/>
      <c r="AA63" s="221"/>
      <c r="AB63" s="222">
        <f t="shared" si="18"/>
        <v>0</v>
      </c>
      <c r="AC63" s="223"/>
      <c r="AD63" s="224"/>
      <c r="AE63" s="48">
        <f t="shared" si="23"/>
        <v>0</v>
      </c>
      <c r="AF63" s="49"/>
      <c r="AG63" s="50"/>
      <c r="AH63" s="51">
        <f t="shared" si="20"/>
        <v>0</v>
      </c>
      <c r="AI63" s="36" t="str">
        <f t="shared" si="21"/>
        <v/>
      </c>
      <c r="AJ63" s="106"/>
      <c r="AK63" s="107"/>
      <c r="AL63" s="69">
        <f t="shared" si="22"/>
        <v>0</v>
      </c>
    </row>
    <row r="64" spans="1:38" ht="16.5" customHeight="1">
      <c r="A64" s="2"/>
      <c r="B64" s="110">
        <v>13</v>
      </c>
      <c r="C64" s="111"/>
      <c r="D64" s="225"/>
      <c r="E64" s="221"/>
      <c r="F64" s="221"/>
      <c r="G64" s="221"/>
      <c r="H64" s="221"/>
      <c r="I64" s="221"/>
      <c r="J64" s="215">
        <f t="shared" si="15"/>
        <v>0</v>
      </c>
      <c r="K64" s="215"/>
      <c r="L64" s="216"/>
      <c r="M64" s="220"/>
      <c r="N64" s="221"/>
      <c r="O64" s="221"/>
      <c r="P64" s="215">
        <f t="shared" si="16"/>
        <v>0</v>
      </c>
      <c r="Q64" s="215"/>
      <c r="R64" s="216"/>
      <c r="S64" s="204">
        <f t="shared" si="17"/>
        <v>0</v>
      </c>
      <c r="T64" s="205"/>
      <c r="U64" s="206"/>
      <c r="V64" s="218"/>
      <c r="W64" s="219"/>
      <c r="X64" s="220"/>
      <c r="Y64" s="221"/>
      <c r="Z64" s="221"/>
      <c r="AA64" s="221"/>
      <c r="AB64" s="222">
        <f t="shared" si="18"/>
        <v>0</v>
      </c>
      <c r="AC64" s="223"/>
      <c r="AD64" s="224"/>
      <c r="AE64" s="48">
        <f t="shared" si="23"/>
        <v>0</v>
      </c>
      <c r="AF64" s="49"/>
      <c r="AG64" s="50"/>
      <c r="AH64" s="51">
        <f t="shared" si="20"/>
        <v>0</v>
      </c>
      <c r="AI64" s="36" t="str">
        <f t="shared" si="21"/>
        <v/>
      </c>
      <c r="AJ64" s="106"/>
      <c r="AK64" s="107"/>
      <c r="AL64" s="69">
        <f t="shared" si="22"/>
        <v>0</v>
      </c>
    </row>
    <row r="65" spans="1:38" ht="16.5" customHeight="1">
      <c r="A65" s="2"/>
      <c r="B65" s="110">
        <v>14</v>
      </c>
      <c r="C65" s="111"/>
      <c r="D65" s="225"/>
      <c r="E65" s="221"/>
      <c r="F65" s="221"/>
      <c r="G65" s="221"/>
      <c r="H65" s="221"/>
      <c r="I65" s="221"/>
      <c r="J65" s="215">
        <f t="shared" si="15"/>
        <v>0</v>
      </c>
      <c r="K65" s="215"/>
      <c r="L65" s="216"/>
      <c r="M65" s="220"/>
      <c r="N65" s="221"/>
      <c r="O65" s="221"/>
      <c r="P65" s="215">
        <f t="shared" si="16"/>
        <v>0</v>
      </c>
      <c r="Q65" s="215"/>
      <c r="R65" s="216"/>
      <c r="S65" s="204">
        <f t="shared" si="17"/>
        <v>0</v>
      </c>
      <c r="T65" s="205"/>
      <c r="U65" s="206"/>
      <c r="V65" s="218"/>
      <c r="W65" s="219"/>
      <c r="X65" s="220"/>
      <c r="Y65" s="221"/>
      <c r="Z65" s="221"/>
      <c r="AA65" s="221"/>
      <c r="AB65" s="222">
        <f t="shared" si="18"/>
        <v>0</v>
      </c>
      <c r="AC65" s="223"/>
      <c r="AD65" s="224"/>
      <c r="AE65" s="48">
        <f t="shared" si="23"/>
        <v>0</v>
      </c>
      <c r="AF65" s="49"/>
      <c r="AG65" s="50"/>
      <c r="AH65" s="51">
        <f t="shared" si="20"/>
        <v>0</v>
      </c>
      <c r="AI65" s="36" t="str">
        <f t="shared" si="21"/>
        <v/>
      </c>
      <c r="AJ65" s="106"/>
      <c r="AK65" s="107"/>
      <c r="AL65" s="69">
        <f t="shared" si="22"/>
        <v>0</v>
      </c>
    </row>
    <row r="66" spans="1:38" ht="16.5" customHeight="1" thickBot="1">
      <c r="A66" s="2"/>
      <c r="B66" s="80">
        <v>15</v>
      </c>
      <c r="C66" s="81"/>
      <c r="D66" s="214"/>
      <c r="E66" s="210"/>
      <c r="F66" s="210"/>
      <c r="G66" s="210"/>
      <c r="H66" s="210"/>
      <c r="I66" s="210"/>
      <c r="J66" s="215">
        <f t="shared" si="15"/>
        <v>0</v>
      </c>
      <c r="K66" s="215"/>
      <c r="L66" s="216"/>
      <c r="M66" s="217"/>
      <c r="N66" s="210"/>
      <c r="O66" s="210"/>
      <c r="P66" s="215">
        <f>P65+G66-M66</f>
        <v>0</v>
      </c>
      <c r="Q66" s="215"/>
      <c r="R66" s="216"/>
      <c r="S66" s="204">
        <f t="shared" si="17"/>
        <v>0</v>
      </c>
      <c r="T66" s="205"/>
      <c r="U66" s="206"/>
      <c r="V66" s="207"/>
      <c r="W66" s="208"/>
      <c r="X66" s="209"/>
      <c r="Y66" s="210"/>
      <c r="Z66" s="210"/>
      <c r="AA66" s="210"/>
      <c r="AB66" s="211">
        <f t="shared" si="18"/>
        <v>0</v>
      </c>
      <c r="AC66" s="212"/>
      <c r="AD66" s="213"/>
      <c r="AE66" s="52">
        <f t="shared" si="23"/>
        <v>0</v>
      </c>
      <c r="AF66" s="53"/>
      <c r="AG66" s="54"/>
      <c r="AH66" s="55">
        <f t="shared" si="20"/>
        <v>0</v>
      </c>
      <c r="AI66" s="36" t="str">
        <f t="shared" si="21"/>
        <v/>
      </c>
      <c r="AJ66" s="108"/>
      <c r="AK66" s="109"/>
      <c r="AL66" s="69">
        <f t="shared" si="22"/>
        <v>0</v>
      </c>
    </row>
    <row r="67" spans="1:38" ht="16.5" customHeight="1" thickBot="1">
      <c r="A67" s="2"/>
      <c r="B67" s="74" t="s">
        <v>16</v>
      </c>
      <c r="C67" s="75"/>
      <c r="D67" s="199">
        <f>SUM(D52:F66)</f>
        <v>0</v>
      </c>
      <c r="E67" s="197"/>
      <c r="F67" s="197"/>
      <c r="G67" s="197">
        <f>SUM(G52:I66)</f>
        <v>0</v>
      </c>
      <c r="H67" s="197"/>
      <c r="I67" s="197"/>
      <c r="J67" s="197">
        <f>J66</f>
        <v>0</v>
      </c>
      <c r="K67" s="197"/>
      <c r="L67" s="198"/>
      <c r="M67" s="202">
        <f>SUM(M52:O66)</f>
        <v>0</v>
      </c>
      <c r="N67" s="197"/>
      <c r="O67" s="197"/>
      <c r="P67" s="200">
        <f>P66</f>
        <v>0</v>
      </c>
      <c r="Q67" s="201"/>
      <c r="R67" s="203"/>
      <c r="S67" s="199">
        <f>SUM(S52:U66)</f>
        <v>0</v>
      </c>
      <c r="T67" s="197"/>
      <c r="U67" s="197"/>
      <c r="V67" s="200">
        <f>SUM(V52:X66)</f>
        <v>0</v>
      </c>
      <c r="W67" s="201"/>
      <c r="X67" s="202"/>
      <c r="Y67" s="202">
        <f>SUM(Y52:AA66)</f>
        <v>0</v>
      </c>
      <c r="Z67" s="197"/>
      <c r="AA67" s="197"/>
      <c r="AB67" s="200">
        <f>AB66</f>
        <v>0</v>
      </c>
      <c r="AC67" s="201"/>
      <c r="AD67" s="203"/>
      <c r="AE67" s="56">
        <f>SUM(AE52:AE66)</f>
        <v>0</v>
      </c>
      <c r="AF67" s="57">
        <f>SUM(AF52:AF66)</f>
        <v>0</v>
      </c>
      <c r="AG67" s="58">
        <f>SUM(AG52:AG66)</f>
        <v>0</v>
      </c>
      <c r="AH67" s="58">
        <f>AE67+AF67+AG67</f>
        <v>0</v>
      </c>
      <c r="AI67" s="37" t="str">
        <f>IFERROR((AVERAGE(AI52:AI66)),"")</f>
        <v/>
      </c>
      <c r="AJ67" s="72"/>
      <c r="AK67" s="73"/>
      <c r="AL67" s="70"/>
    </row>
    <row r="68" spans="1:38" ht="16.5" customHeight="1">
      <c r="A68" s="2"/>
      <c r="B68" s="128">
        <v>16</v>
      </c>
      <c r="C68" s="129"/>
      <c r="D68" s="233"/>
      <c r="E68" s="229"/>
      <c r="F68" s="229"/>
      <c r="G68" s="229"/>
      <c r="H68" s="229"/>
      <c r="I68" s="229"/>
      <c r="J68" s="215">
        <f>J67+D68-G68</f>
        <v>0</v>
      </c>
      <c r="K68" s="215"/>
      <c r="L68" s="216"/>
      <c r="M68" s="234"/>
      <c r="N68" s="229"/>
      <c r="O68" s="229"/>
      <c r="P68" s="215">
        <f>P67+G68-M68</f>
        <v>0</v>
      </c>
      <c r="Q68" s="215"/>
      <c r="R68" s="216"/>
      <c r="S68" s="204">
        <f>ROUNDUP(M68*0.903,0)</f>
        <v>0</v>
      </c>
      <c r="T68" s="205"/>
      <c r="U68" s="206"/>
      <c r="V68" s="226"/>
      <c r="W68" s="227"/>
      <c r="X68" s="228"/>
      <c r="Y68" s="229"/>
      <c r="Z68" s="229"/>
      <c r="AA68" s="229"/>
      <c r="AB68" s="230">
        <f>AB66+S68-Y68-AF68</f>
        <v>0</v>
      </c>
      <c r="AC68" s="231"/>
      <c r="AD68" s="232"/>
      <c r="AE68" s="44">
        <f t="shared" ref="AE68:AE85" si="24">V68-S68</f>
        <v>0</v>
      </c>
      <c r="AF68" s="45"/>
      <c r="AG68" s="46"/>
      <c r="AH68" s="51">
        <f>AE68+AH66+AF68+AG68</f>
        <v>0</v>
      </c>
      <c r="AI68" s="36" t="str">
        <f>IFERROR((ROUNDUP((V68/M68),4)),"")</f>
        <v/>
      </c>
      <c r="AJ68" s="126"/>
      <c r="AK68" s="127"/>
      <c r="AL68" s="69">
        <f t="shared" ref="AL68:AL85" si="25">AB68+AH68</f>
        <v>0</v>
      </c>
    </row>
    <row r="69" spans="1:38" ht="16.5" customHeight="1">
      <c r="A69" s="2"/>
      <c r="B69" s="110">
        <v>17</v>
      </c>
      <c r="C69" s="111"/>
      <c r="D69" s="225"/>
      <c r="E69" s="221"/>
      <c r="F69" s="221"/>
      <c r="G69" s="221"/>
      <c r="H69" s="221"/>
      <c r="I69" s="221"/>
      <c r="J69" s="215">
        <f t="shared" ref="J69:J83" si="26">J68+D69-G69</f>
        <v>0</v>
      </c>
      <c r="K69" s="215"/>
      <c r="L69" s="216"/>
      <c r="M69" s="220"/>
      <c r="N69" s="221"/>
      <c r="O69" s="221"/>
      <c r="P69" s="215">
        <f t="shared" ref="P69:P83" si="27">P68+G69-M69</f>
        <v>0</v>
      </c>
      <c r="Q69" s="215"/>
      <c r="R69" s="216"/>
      <c r="S69" s="204">
        <f t="shared" ref="S69:S83" si="28">ROUNDUP(M69*0.903,0)</f>
        <v>0</v>
      </c>
      <c r="T69" s="205"/>
      <c r="U69" s="206"/>
      <c r="V69" s="218"/>
      <c r="W69" s="219"/>
      <c r="X69" s="220"/>
      <c r="Y69" s="221"/>
      <c r="Z69" s="221"/>
      <c r="AA69" s="221"/>
      <c r="AB69" s="222">
        <f>AB68+S69-Y69-AF69</f>
        <v>0</v>
      </c>
      <c r="AC69" s="223"/>
      <c r="AD69" s="224"/>
      <c r="AE69" s="48">
        <f t="shared" si="24"/>
        <v>0</v>
      </c>
      <c r="AF69" s="49"/>
      <c r="AG69" s="50"/>
      <c r="AH69" s="51">
        <f>AE69+AH68+AF69+AG69</f>
        <v>0</v>
      </c>
      <c r="AI69" s="36" t="str">
        <f t="shared" ref="AI69:AI83" si="29">IFERROR((ROUNDUP((V69/M69),4)),"")</f>
        <v/>
      </c>
      <c r="AJ69" s="106"/>
      <c r="AK69" s="107"/>
      <c r="AL69" s="69">
        <f t="shared" si="25"/>
        <v>0</v>
      </c>
    </row>
    <row r="70" spans="1:38" ht="16.5" customHeight="1">
      <c r="A70" s="2"/>
      <c r="B70" s="110">
        <v>18</v>
      </c>
      <c r="C70" s="111"/>
      <c r="D70" s="225"/>
      <c r="E70" s="221"/>
      <c r="F70" s="221"/>
      <c r="G70" s="221"/>
      <c r="H70" s="221"/>
      <c r="I70" s="221"/>
      <c r="J70" s="215">
        <f t="shared" si="26"/>
        <v>0</v>
      </c>
      <c r="K70" s="215"/>
      <c r="L70" s="216"/>
      <c r="M70" s="220"/>
      <c r="N70" s="221"/>
      <c r="O70" s="221"/>
      <c r="P70" s="215">
        <f t="shared" si="27"/>
        <v>0</v>
      </c>
      <c r="Q70" s="215"/>
      <c r="R70" s="216"/>
      <c r="S70" s="204">
        <f t="shared" si="28"/>
        <v>0</v>
      </c>
      <c r="T70" s="205"/>
      <c r="U70" s="206"/>
      <c r="V70" s="218"/>
      <c r="W70" s="219"/>
      <c r="X70" s="220"/>
      <c r="Y70" s="221"/>
      <c r="Z70" s="221"/>
      <c r="AA70" s="221"/>
      <c r="AB70" s="222">
        <f t="shared" ref="AB70:AB83" si="30">AB69+S70-Y70-AF70</f>
        <v>0</v>
      </c>
      <c r="AC70" s="223"/>
      <c r="AD70" s="224"/>
      <c r="AE70" s="48">
        <f t="shared" si="24"/>
        <v>0</v>
      </c>
      <c r="AF70" s="49"/>
      <c r="AG70" s="50"/>
      <c r="AH70" s="51">
        <f t="shared" ref="AH70:AH82" si="31">AE70+AH69+AF70+AG70</f>
        <v>0</v>
      </c>
      <c r="AI70" s="36" t="str">
        <f t="shared" si="29"/>
        <v/>
      </c>
      <c r="AJ70" s="106"/>
      <c r="AK70" s="107"/>
      <c r="AL70" s="69">
        <f t="shared" si="25"/>
        <v>0</v>
      </c>
    </row>
    <row r="71" spans="1:38" ht="16.5" customHeight="1">
      <c r="A71" s="2"/>
      <c r="B71" s="110">
        <v>19</v>
      </c>
      <c r="C71" s="111"/>
      <c r="D71" s="225"/>
      <c r="E71" s="221"/>
      <c r="F71" s="221"/>
      <c r="G71" s="221"/>
      <c r="H71" s="221"/>
      <c r="I71" s="221"/>
      <c r="J71" s="215">
        <f t="shared" si="26"/>
        <v>0</v>
      </c>
      <c r="K71" s="215"/>
      <c r="L71" s="216"/>
      <c r="M71" s="220"/>
      <c r="N71" s="221"/>
      <c r="O71" s="221"/>
      <c r="P71" s="215">
        <f t="shared" si="27"/>
        <v>0</v>
      </c>
      <c r="Q71" s="215"/>
      <c r="R71" s="216"/>
      <c r="S71" s="204">
        <f t="shared" si="28"/>
        <v>0</v>
      </c>
      <c r="T71" s="205"/>
      <c r="U71" s="206"/>
      <c r="V71" s="218"/>
      <c r="W71" s="219"/>
      <c r="X71" s="220"/>
      <c r="Y71" s="221"/>
      <c r="Z71" s="221"/>
      <c r="AA71" s="221"/>
      <c r="AB71" s="222">
        <f t="shared" si="30"/>
        <v>0</v>
      </c>
      <c r="AC71" s="223"/>
      <c r="AD71" s="224"/>
      <c r="AE71" s="48">
        <f t="shared" si="24"/>
        <v>0</v>
      </c>
      <c r="AF71" s="49"/>
      <c r="AG71" s="50"/>
      <c r="AH71" s="51">
        <f t="shared" si="31"/>
        <v>0</v>
      </c>
      <c r="AI71" s="36" t="str">
        <f t="shared" si="29"/>
        <v/>
      </c>
      <c r="AJ71" s="106"/>
      <c r="AK71" s="107"/>
      <c r="AL71" s="69">
        <f t="shared" si="25"/>
        <v>0</v>
      </c>
    </row>
    <row r="72" spans="1:38" ht="16.5" customHeight="1">
      <c r="A72" s="2"/>
      <c r="B72" s="110">
        <v>20</v>
      </c>
      <c r="C72" s="111"/>
      <c r="D72" s="225"/>
      <c r="E72" s="221"/>
      <c r="F72" s="221"/>
      <c r="G72" s="221"/>
      <c r="H72" s="221"/>
      <c r="I72" s="221"/>
      <c r="J72" s="215">
        <f t="shared" si="26"/>
        <v>0</v>
      </c>
      <c r="K72" s="215"/>
      <c r="L72" s="216"/>
      <c r="M72" s="220"/>
      <c r="N72" s="221"/>
      <c r="O72" s="221"/>
      <c r="P72" s="215">
        <f t="shared" si="27"/>
        <v>0</v>
      </c>
      <c r="Q72" s="215"/>
      <c r="R72" s="216"/>
      <c r="S72" s="204">
        <f t="shared" si="28"/>
        <v>0</v>
      </c>
      <c r="T72" s="205"/>
      <c r="U72" s="206"/>
      <c r="V72" s="218"/>
      <c r="W72" s="219"/>
      <c r="X72" s="220"/>
      <c r="Y72" s="221"/>
      <c r="Z72" s="221"/>
      <c r="AA72" s="221"/>
      <c r="AB72" s="222">
        <f t="shared" si="30"/>
        <v>0</v>
      </c>
      <c r="AC72" s="223"/>
      <c r="AD72" s="224"/>
      <c r="AE72" s="48">
        <f t="shared" si="24"/>
        <v>0</v>
      </c>
      <c r="AF72" s="49"/>
      <c r="AG72" s="50"/>
      <c r="AH72" s="51">
        <f t="shared" si="31"/>
        <v>0</v>
      </c>
      <c r="AI72" s="36" t="str">
        <f t="shared" si="29"/>
        <v/>
      </c>
      <c r="AJ72" s="106"/>
      <c r="AK72" s="107"/>
      <c r="AL72" s="69">
        <f t="shared" si="25"/>
        <v>0</v>
      </c>
    </row>
    <row r="73" spans="1:38" ht="16.5" customHeight="1">
      <c r="A73" s="2"/>
      <c r="B73" s="110">
        <v>21</v>
      </c>
      <c r="C73" s="111"/>
      <c r="D73" s="225"/>
      <c r="E73" s="221"/>
      <c r="F73" s="221"/>
      <c r="G73" s="221"/>
      <c r="H73" s="221"/>
      <c r="I73" s="221"/>
      <c r="J73" s="215">
        <f t="shared" si="26"/>
        <v>0</v>
      </c>
      <c r="K73" s="215"/>
      <c r="L73" s="216"/>
      <c r="M73" s="220"/>
      <c r="N73" s="221"/>
      <c r="O73" s="221"/>
      <c r="P73" s="215">
        <f t="shared" si="27"/>
        <v>0</v>
      </c>
      <c r="Q73" s="215"/>
      <c r="R73" s="216"/>
      <c r="S73" s="204">
        <f t="shared" si="28"/>
        <v>0</v>
      </c>
      <c r="T73" s="205"/>
      <c r="U73" s="206"/>
      <c r="V73" s="218"/>
      <c r="W73" s="219"/>
      <c r="X73" s="220"/>
      <c r="Y73" s="221"/>
      <c r="Z73" s="221"/>
      <c r="AA73" s="221"/>
      <c r="AB73" s="222">
        <f t="shared" si="30"/>
        <v>0</v>
      </c>
      <c r="AC73" s="223"/>
      <c r="AD73" s="224"/>
      <c r="AE73" s="48">
        <f t="shared" si="24"/>
        <v>0</v>
      </c>
      <c r="AF73" s="49"/>
      <c r="AG73" s="50"/>
      <c r="AH73" s="51">
        <f t="shared" si="31"/>
        <v>0</v>
      </c>
      <c r="AI73" s="36" t="str">
        <f t="shared" si="29"/>
        <v/>
      </c>
      <c r="AJ73" s="106"/>
      <c r="AK73" s="107"/>
      <c r="AL73" s="69">
        <f t="shared" si="25"/>
        <v>0</v>
      </c>
    </row>
    <row r="74" spans="1:38" ht="16.5" customHeight="1">
      <c r="A74" s="2"/>
      <c r="B74" s="110">
        <v>22</v>
      </c>
      <c r="C74" s="111"/>
      <c r="D74" s="225"/>
      <c r="E74" s="221"/>
      <c r="F74" s="221"/>
      <c r="G74" s="221"/>
      <c r="H74" s="221"/>
      <c r="I74" s="221"/>
      <c r="J74" s="215">
        <f t="shared" si="26"/>
        <v>0</v>
      </c>
      <c r="K74" s="215"/>
      <c r="L74" s="216"/>
      <c r="M74" s="220"/>
      <c r="N74" s="221"/>
      <c r="O74" s="221"/>
      <c r="P74" s="215">
        <f t="shared" si="27"/>
        <v>0</v>
      </c>
      <c r="Q74" s="215"/>
      <c r="R74" s="216"/>
      <c r="S74" s="204">
        <f t="shared" si="28"/>
        <v>0</v>
      </c>
      <c r="T74" s="205"/>
      <c r="U74" s="206"/>
      <c r="V74" s="218"/>
      <c r="W74" s="219"/>
      <c r="X74" s="220"/>
      <c r="Y74" s="221"/>
      <c r="Z74" s="221"/>
      <c r="AA74" s="221"/>
      <c r="AB74" s="222">
        <f t="shared" si="30"/>
        <v>0</v>
      </c>
      <c r="AC74" s="223"/>
      <c r="AD74" s="224"/>
      <c r="AE74" s="48">
        <f t="shared" si="24"/>
        <v>0</v>
      </c>
      <c r="AF74" s="49"/>
      <c r="AG74" s="50"/>
      <c r="AH74" s="51">
        <f t="shared" si="31"/>
        <v>0</v>
      </c>
      <c r="AI74" s="36" t="str">
        <f t="shared" si="29"/>
        <v/>
      </c>
      <c r="AJ74" s="106"/>
      <c r="AK74" s="107"/>
      <c r="AL74" s="69">
        <f t="shared" si="25"/>
        <v>0</v>
      </c>
    </row>
    <row r="75" spans="1:38" ht="16.5" customHeight="1">
      <c r="A75" s="2"/>
      <c r="B75" s="110">
        <v>23</v>
      </c>
      <c r="C75" s="111"/>
      <c r="D75" s="225"/>
      <c r="E75" s="221"/>
      <c r="F75" s="221"/>
      <c r="G75" s="221"/>
      <c r="H75" s="221"/>
      <c r="I75" s="221"/>
      <c r="J75" s="215">
        <f t="shared" si="26"/>
        <v>0</v>
      </c>
      <c r="K75" s="215"/>
      <c r="L75" s="216"/>
      <c r="M75" s="220"/>
      <c r="N75" s="221"/>
      <c r="O75" s="221"/>
      <c r="P75" s="215">
        <f t="shared" si="27"/>
        <v>0</v>
      </c>
      <c r="Q75" s="215"/>
      <c r="R75" s="216"/>
      <c r="S75" s="204">
        <f t="shared" si="28"/>
        <v>0</v>
      </c>
      <c r="T75" s="205"/>
      <c r="U75" s="206"/>
      <c r="V75" s="218"/>
      <c r="W75" s="219"/>
      <c r="X75" s="220"/>
      <c r="Y75" s="221"/>
      <c r="Z75" s="221"/>
      <c r="AA75" s="221"/>
      <c r="AB75" s="222">
        <f t="shared" si="30"/>
        <v>0</v>
      </c>
      <c r="AC75" s="223"/>
      <c r="AD75" s="224"/>
      <c r="AE75" s="48">
        <f t="shared" si="24"/>
        <v>0</v>
      </c>
      <c r="AF75" s="49"/>
      <c r="AG75" s="50"/>
      <c r="AH75" s="51">
        <f t="shared" si="31"/>
        <v>0</v>
      </c>
      <c r="AI75" s="36" t="str">
        <f t="shared" si="29"/>
        <v/>
      </c>
      <c r="AJ75" s="106"/>
      <c r="AK75" s="107"/>
      <c r="AL75" s="69">
        <f t="shared" si="25"/>
        <v>0</v>
      </c>
    </row>
    <row r="76" spans="1:38" ht="16.5" customHeight="1">
      <c r="A76" s="2"/>
      <c r="B76" s="110">
        <v>24</v>
      </c>
      <c r="C76" s="111"/>
      <c r="D76" s="225"/>
      <c r="E76" s="221"/>
      <c r="F76" s="221"/>
      <c r="G76" s="221"/>
      <c r="H76" s="221"/>
      <c r="I76" s="221"/>
      <c r="J76" s="215">
        <f t="shared" si="26"/>
        <v>0</v>
      </c>
      <c r="K76" s="215"/>
      <c r="L76" s="216"/>
      <c r="M76" s="220"/>
      <c r="N76" s="221"/>
      <c r="O76" s="221"/>
      <c r="P76" s="215">
        <f t="shared" si="27"/>
        <v>0</v>
      </c>
      <c r="Q76" s="215"/>
      <c r="R76" s="216"/>
      <c r="S76" s="204">
        <f t="shared" si="28"/>
        <v>0</v>
      </c>
      <c r="T76" s="205"/>
      <c r="U76" s="206"/>
      <c r="V76" s="218"/>
      <c r="W76" s="219"/>
      <c r="X76" s="220"/>
      <c r="Y76" s="221"/>
      <c r="Z76" s="221"/>
      <c r="AA76" s="221"/>
      <c r="AB76" s="222">
        <f t="shared" si="30"/>
        <v>0</v>
      </c>
      <c r="AC76" s="223"/>
      <c r="AD76" s="224"/>
      <c r="AE76" s="48">
        <f t="shared" si="24"/>
        <v>0</v>
      </c>
      <c r="AF76" s="49"/>
      <c r="AG76" s="50"/>
      <c r="AH76" s="51">
        <f t="shared" si="31"/>
        <v>0</v>
      </c>
      <c r="AI76" s="36" t="str">
        <f t="shared" si="29"/>
        <v/>
      </c>
      <c r="AJ76" s="106"/>
      <c r="AK76" s="107"/>
      <c r="AL76" s="69">
        <f t="shared" si="25"/>
        <v>0</v>
      </c>
    </row>
    <row r="77" spans="1:38" ht="16.5" customHeight="1">
      <c r="A77" s="2"/>
      <c r="B77" s="110">
        <v>25</v>
      </c>
      <c r="C77" s="111"/>
      <c r="D77" s="225"/>
      <c r="E77" s="221"/>
      <c r="F77" s="221"/>
      <c r="G77" s="221"/>
      <c r="H77" s="221"/>
      <c r="I77" s="221"/>
      <c r="J77" s="215">
        <f t="shared" si="26"/>
        <v>0</v>
      </c>
      <c r="K77" s="215"/>
      <c r="L77" s="216"/>
      <c r="M77" s="220"/>
      <c r="N77" s="221"/>
      <c r="O77" s="221"/>
      <c r="P77" s="215">
        <f t="shared" si="27"/>
        <v>0</v>
      </c>
      <c r="Q77" s="215"/>
      <c r="R77" s="216"/>
      <c r="S77" s="204">
        <f t="shared" si="28"/>
        <v>0</v>
      </c>
      <c r="T77" s="205"/>
      <c r="U77" s="206"/>
      <c r="V77" s="218"/>
      <c r="W77" s="219"/>
      <c r="X77" s="220"/>
      <c r="Y77" s="221"/>
      <c r="Z77" s="221"/>
      <c r="AA77" s="221"/>
      <c r="AB77" s="222">
        <f t="shared" si="30"/>
        <v>0</v>
      </c>
      <c r="AC77" s="223"/>
      <c r="AD77" s="224"/>
      <c r="AE77" s="48">
        <f t="shared" si="24"/>
        <v>0</v>
      </c>
      <c r="AF77" s="49"/>
      <c r="AG77" s="50"/>
      <c r="AH77" s="51">
        <f t="shared" si="31"/>
        <v>0</v>
      </c>
      <c r="AI77" s="36" t="str">
        <f t="shared" si="29"/>
        <v/>
      </c>
      <c r="AJ77" s="106"/>
      <c r="AK77" s="107"/>
      <c r="AL77" s="69">
        <f t="shared" si="25"/>
        <v>0</v>
      </c>
    </row>
    <row r="78" spans="1:38" ht="16.5" customHeight="1">
      <c r="A78" s="2"/>
      <c r="B78" s="110">
        <v>26</v>
      </c>
      <c r="C78" s="111"/>
      <c r="D78" s="225"/>
      <c r="E78" s="221"/>
      <c r="F78" s="221"/>
      <c r="G78" s="221"/>
      <c r="H78" s="221"/>
      <c r="I78" s="221"/>
      <c r="J78" s="215">
        <f t="shared" si="26"/>
        <v>0</v>
      </c>
      <c r="K78" s="215"/>
      <c r="L78" s="216"/>
      <c r="M78" s="220"/>
      <c r="N78" s="221"/>
      <c r="O78" s="221"/>
      <c r="P78" s="215">
        <f t="shared" si="27"/>
        <v>0</v>
      </c>
      <c r="Q78" s="215"/>
      <c r="R78" s="216"/>
      <c r="S78" s="204">
        <f t="shared" si="28"/>
        <v>0</v>
      </c>
      <c r="T78" s="205"/>
      <c r="U78" s="206"/>
      <c r="V78" s="218"/>
      <c r="W78" s="219"/>
      <c r="X78" s="220"/>
      <c r="Y78" s="221"/>
      <c r="Z78" s="221"/>
      <c r="AA78" s="221"/>
      <c r="AB78" s="222">
        <f t="shared" si="30"/>
        <v>0</v>
      </c>
      <c r="AC78" s="223"/>
      <c r="AD78" s="224"/>
      <c r="AE78" s="48">
        <f t="shared" si="24"/>
        <v>0</v>
      </c>
      <c r="AF78" s="49"/>
      <c r="AG78" s="50"/>
      <c r="AH78" s="51">
        <f t="shared" si="31"/>
        <v>0</v>
      </c>
      <c r="AI78" s="36" t="str">
        <f t="shared" si="29"/>
        <v/>
      </c>
      <c r="AJ78" s="106"/>
      <c r="AK78" s="107"/>
      <c r="AL78" s="69">
        <f t="shared" si="25"/>
        <v>0</v>
      </c>
    </row>
    <row r="79" spans="1:38" ht="16.5" customHeight="1">
      <c r="A79" s="2"/>
      <c r="B79" s="110">
        <v>27</v>
      </c>
      <c r="C79" s="111"/>
      <c r="D79" s="225"/>
      <c r="E79" s="221"/>
      <c r="F79" s="221"/>
      <c r="G79" s="221"/>
      <c r="H79" s="221"/>
      <c r="I79" s="221"/>
      <c r="J79" s="215">
        <f t="shared" si="26"/>
        <v>0</v>
      </c>
      <c r="K79" s="215"/>
      <c r="L79" s="216"/>
      <c r="M79" s="220"/>
      <c r="N79" s="221"/>
      <c r="O79" s="221"/>
      <c r="P79" s="215">
        <f t="shared" si="27"/>
        <v>0</v>
      </c>
      <c r="Q79" s="215"/>
      <c r="R79" s="216"/>
      <c r="S79" s="204">
        <f t="shared" si="28"/>
        <v>0</v>
      </c>
      <c r="T79" s="205"/>
      <c r="U79" s="206"/>
      <c r="V79" s="218"/>
      <c r="W79" s="219"/>
      <c r="X79" s="220"/>
      <c r="Y79" s="221"/>
      <c r="Z79" s="221"/>
      <c r="AA79" s="221"/>
      <c r="AB79" s="222">
        <f t="shared" si="30"/>
        <v>0</v>
      </c>
      <c r="AC79" s="223"/>
      <c r="AD79" s="224"/>
      <c r="AE79" s="48">
        <f t="shared" si="24"/>
        <v>0</v>
      </c>
      <c r="AF79" s="49"/>
      <c r="AG79" s="50"/>
      <c r="AH79" s="51">
        <f t="shared" si="31"/>
        <v>0</v>
      </c>
      <c r="AI79" s="36" t="str">
        <f t="shared" si="29"/>
        <v/>
      </c>
      <c r="AJ79" s="106"/>
      <c r="AK79" s="107"/>
      <c r="AL79" s="69">
        <f t="shared" si="25"/>
        <v>0</v>
      </c>
    </row>
    <row r="80" spans="1:38" ht="16.5" customHeight="1">
      <c r="A80" s="2"/>
      <c r="B80" s="110">
        <v>28</v>
      </c>
      <c r="C80" s="111"/>
      <c r="D80" s="225"/>
      <c r="E80" s="221"/>
      <c r="F80" s="221"/>
      <c r="G80" s="221"/>
      <c r="H80" s="221"/>
      <c r="I80" s="221"/>
      <c r="J80" s="215">
        <f t="shared" si="26"/>
        <v>0</v>
      </c>
      <c r="K80" s="215"/>
      <c r="L80" s="216"/>
      <c r="M80" s="220"/>
      <c r="N80" s="221"/>
      <c r="O80" s="221"/>
      <c r="P80" s="215">
        <f t="shared" si="27"/>
        <v>0</v>
      </c>
      <c r="Q80" s="215"/>
      <c r="R80" s="216"/>
      <c r="S80" s="204">
        <f t="shared" si="28"/>
        <v>0</v>
      </c>
      <c r="T80" s="205"/>
      <c r="U80" s="206"/>
      <c r="V80" s="218"/>
      <c r="W80" s="219"/>
      <c r="X80" s="220"/>
      <c r="Y80" s="221"/>
      <c r="Z80" s="221"/>
      <c r="AA80" s="221"/>
      <c r="AB80" s="222">
        <f t="shared" si="30"/>
        <v>0</v>
      </c>
      <c r="AC80" s="223"/>
      <c r="AD80" s="224"/>
      <c r="AE80" s="48">
        <f t="shared" si="24"/>
        <v>0</v>
      </c>
      <c r="AF80" s="49"/>
      <c r="AG80" s="50"/>
      <c r="AH80" s="51">
        <f t="shared" si="31"/>
        <v>0</v>
      </c>
      <c r="AI80" s="36" t="str">
        <f t="shared" si="29"/>
        <v/>
      </c>
      <c r="AJ80" s="106"/>
      <c r="AK80" s="107"/>
      <c r="AL80" s="69">
        <f t="shared" si="25"/>
        <v>0</v>
      </c>
    </row>
    <row r="81" spans="1:38" ht="16.5" customHeight="1">
      <c r="A81" s="2"/>
      <c r="B81" s="110">
        <v>29</v>
      </c>
      <c r="C81" s="111"/>
      <c r="D81" s="225"/>
      <c r="E81" s="221"/>
      <c r="F81" s="221"/>
      <c r="G81" s="221"/>
      <c r="H81" s="221"/>
      <c r="I81" s="221"/>
      <c r="J81" s="215">
        <f t="shared" si="26"/>
        <v>0</v>
      </c>
      <c r="K81" s="215"/>
      <c r="L81" s="216"/>
      <c r="M81" s="220"/>
      <c r="N81" s="221"/>
      <c r="O81" s="221"/>
      <c r="P81" s="215">
        <f t="shared" si="27"/>
        <v>0</v>
      </c>
      <c r="Q81" s="215"/>
      <c r="R81" s="216"/>
      <c r="S81" s="204">
        <f t="shared" si="28"/>
        <v>0</v>
      </c>
      <c r="T81" s="205"/>
      <c r="U81" s="206"/>
      <c r="V81" s="218"/>
      <c r="W81" s="219"/>
      <c r="X81" s="220"/>
      <c r="Y81" s="221"/>
      <c r="Z81" s="221"/>
      <c r="AA81" s="221"/>
      <c r="AB81" s="222">
        <f t="shared" si="30"/>
        <v>0</v>
      </c>
      <c r="AC81" s="223"/>
      <c r="AD81" s="224"/>
      <c r="AE81" s="48">
        <f t="shared" si="24"/>
        <v>0</v>
      </c>
      <c r="AF81" s="49"/>
      <c r="AG81" s="50"/>
      <c r="AH81" s="51">
        <f t="shared" si="31"/>
        <v>0</v>
      </c>
      <c r="AI81" s="36" t="str">
        <f t="shared" si="29"/>
        <v/>
      </c>
      <c r="AJ81" s="106"/>
      <c r="AK81" s="107"/>
      <c r="AL81" s="69">
        <f t="shared" si="25"/>
        <v>0</v>
      </c>
    </row>
    <row r="82" spans="1:38" ht="16.5" customHeight="1">
      <c r="A82" s="2"/>
      <c r="B82" s="110">
        <v>30</v>
      </c>
      <c r="C82" s="111"/>
      <c r="D82" s="225"/>
      <c r="E82" s="221"/>
      <c r="F82" s="221"/>
      <c r="G82" s="221"/>
      <c r="H82" s="221"/>
      <c r="I82" s="221"/>
      <c r="J82" s="215">
        <f t="shared" si="26"/>
        <v>0</v>
      </c>
      <c r="K82" s="215"/>
      <c r="L82" s="216"/>
      <c r="M82" s="220"/>
      <c r="N82" s="221"/>
      <c r="O82" s="221"/>
      <c r="P82" s="215">
        <f t="shared" si="27"/>
        <v>0</v>
      </c>
      <c r="Q82" s="215"/>
      <c r="R82" s="216"/>
      <c r="S82" s="204">
        <f t="shared" si="28"/>
        <v>0</v>
      </c>
      <c r="T82" s="205"/>
      <c r="U82" s="206"/>
      <c r="V82" s="218"/>
      <c r="W82" s="219"/>
      <c r="X82" s="220"/>
      <c r="Y82" s="221"/>
      <c r="Z82" s="221"/>
      <c r="AA82" s="221"/>
      <c r="AB82" s="222">
        <f t="shared" si="30"/>
        <v>0</v>
      </c>
      <c r="AC82" s="223"/>
      <c r="AD82" s="224"/>
      <c r="AE82" s="48">
        <f t="shared" si="24"/>
        <v>0</v>
      </c>
      <c r="AF82" s="49"/>
      <c r="AG82" s="50"/>
      <c r="AH82" s="51">
        <f t="shared" si="31"/>
        <v>0</v>
      </c>
      <c r="AI82" s="36" t="str">
        <f t="shared" si="29"/>
        <v/>
      </c>
      <c r="AJ82" s="106"/>
      <c r="AK82" s="107"/>
      <c r="AL82" s="69">
        <f t="shared" si="25"/>
        <v>0</v>
      </c>
    </row>
    <row r="83" spans="1:38" ht="16.5" customHeight="1" thickBot="1">
      <c r="A83" s="2"/>
      <c r="B83" s="80">
        <v>31</v>
      </c>
      <c r="C83" s="81"/>
      <c r="D83" s="214"/>
      <c r="E83" s="210"/>
      <c r="F83" s="210"/>
      <c r="G83" s="210"/>
      <c r="H83" s="210"/>
      <c r="I83" s="210"/>
      <c r="J83" s="215">
        <f t="shared" si="26"/>
        <v>0</v>
      </c>
      <c r="K83" s="215"/>
      <c r="L83" s="216"/>
      <c r="M83" s="217"/>
      <c r="N83" s="210"/>
      <c r="O83" s="210"/>
      <c r="P83" s="215">
        <f t="shared" si="27"/>
        <v>0</v>
      </c>
      <c r="Q83" s="215"/>
      <c r="R83" s="216"/>
      <c r="S83" s="204">
        <f t="shared" si="28"/>
        <v>0</v>
      </c>
      <c r="T83" s="205"/>
      <c r="U83" s="206"/>
      <c r="V83" s="207"/>
      <c r="W83" s="208"/>
      <c r="X83" s="209"/>
      <c r="Y83" s="210"/>
      <c r="Z83" s="210"/>
      <c r="AA83" s="210"/>
      <c r="AB83" s="211">
        <f t="shared" si="30"/>
        <v>0</v>
      </c>
      <c r="AC83" s="212"/>
      <c r="AD83" s="213"/>
      <c r="AE83" s="52">
        <f t="shared" si="24"/>
        <v>0</v>
      </c>
      <c r="AF83" s="53"/>
      <c r="AG83" s="54"/>
      <c r="AH83" s="55">
        <f>AE83+AH82+AF83+AG83</f>
        <v>0</v>
      </c>
      <c r="AI83" s="36" t="str">
        <f t="shared" si="29"/>
        <v/>
      </c>
      <c r="AJ83" s="108"/>
      <c r="AK83" s="109"/>
      <c r="AL83" s="69">
        <f t="shared" si="25"/>
        <v>0</v>
      </c>
    </row>
    <row r="84" spans="1:38" ht="16.5" customHeight="1" thickBot="1">
      <c r="A84" s="2"/>
      <c r="B84" s="74" t="s">
        <v>17</v>
      </c>
      <c r="C84" s="75"/>
      <c r="D84" s="199">
        <f>SUM(D68:F83)</f>
        <v>0</v>
      </c>
      <c r="E84" s="197"/>
      <c r="F84" s="197"/>
      <c r="G84" s="197">
        <f>SUM(G68:I83)</f>
        <v>0</v>
      </c>
      <c r="H84" s="197"/>
      <c r="I84" s="197"/>
      <c r="J84" s="197">
        <f>J83</f>
        <v>0</v>
      </c>
      <c r="K84" s="197"/>
      <c r="L84" s="198"/>
      <c r="M84" s="202">
        <f>SUM(M68:O83)</f>
        <v>0</v>
      </c>
      <c r="N84" s="197"/>
      <c r="O84" s="197"/>
      <c r="P84" s="197">
        <f>P83</f>
        <v>0</v>
      </c>
      <c r="Q84" s="197"/>
      <c r="R84" s="198"/>
      <c r="S84" s="199">
        <f>SUM(S68:U83)</f>
        <v>0</v>
      </c>
      <c r="T84" s="197"/>
      <c r="U84" s="197"/>
      <c r="V84" s="200">
        <f>SUM(V68:X83)</f>
        <v>0</v>
      </c>
      <c r="W84" s="201"/>
      <c r="X84" s="202"/>
      <c r="Y84" s="202">
        <f>SUM(Y68:AA83)</f>
        <v>0</v>
      </c>
      <c r="Z84" s="197"/>
      <c r="AA84" s="197"/>
      <c r="AB84" s="200">
        <f>AB83</f>
        <v>0</v>
      </c>
      <c r="AC84" s="201"/>
      <c r="AD84" s="203"/>
      <c r="AE84" s="56">
        <f>SUM(AE68:AE83)</f>
        <v>0</v>
      </c>
      <c r="AF84" s="57">
        <f>SUM(AF68:AF83)</f>
        <v>0</v>
      </c>
      <c r="AG84" s="58">
        <f>SUM(AG68:AG83)</f>
        <v>0</v>
      </c>
      <c r="AH84" s="58">
        <f>AE84+AF84+AG84</f>
        <v>0</v>
      </c>
      <c r="AI84" s="37" t="str">
        <f>IFERROR((AVERAGE(AI68:AI83)),"")</f>
        <v/>
      </c>
      <c r="AJ84" s="72"/>
      <c r="AK84" s="73"/>
      <c r="AL84" s="70"/>
    </row>
    <row r="85" spans="1:38" ht="16.5" customHeight="1" thickBot="1">
      <c r="A85" s="2"/>
      <c r="B85" s="103" t="s">
        <v>18</v>
      </c>
      <c r="C85" s="104"/>
      <c r="D85" s="193">
        <f>SUM(D84,D67)</f>
        <v>0</v>
      </c>
      <c r="E85" s="194"/>
      <c r="F85" s="194"/>
      <c r="G85" s="194">
        <f>SUM(G84,G67)</f>
        <v>0</v>
      </c>
      <c r="H85" s="194"/>
      <c r="I85" s="194"/>
      <c r="J85" s="194">
        <f>J84</f>
        <v>0</v>
      </c>
      <c r="K85" s="194"/>
      <c r="L85" s="195"/>
      <c r="M85" s="196">
        <f>SUM(M67,M84)</f>
        <v>0</v>
      </c>
      <c r="N85" s="194"/>
      <c r="O85" s="194"/>
      <c r="P85" s="194">
        <f>P84</f>
        <v>0</v>
      </c>
      <c r="Q85" s="194"/>
      <c r="R85" s="195"/>
      <c r="S85" s="193">
        <f>SUM(S67,S84)</f>
        <v>0</v>
      </c>
      <c r="T85" s="194"/>
      <c r="U85" s="194"/>
      <c r="V85" s="200">
        <f>SUM(V67,V84)</f>
        <v>0</v>
      </c>
      <c r="W85" s="201"/>
      <c r="X85" s="202"/>
      <c r="Y85" s="196">
        <f>SUM(Y67,Y84)</f>
        <v>0</v>
      </c>
      <c r="Z85" s="194"/>
      <c r="AA85" s="194"/>
      <c r="AB85" s="200">
        <f>AB84</f>
        <v>0</v>
      </c>
      <c r="AC85" s="201"/>
      <c r="AD85" s="203"/>
      <c r="AE85" s="59">
        <f>SUM(AE67,AE84)</f>
        <v>0</v>
      </c>
      <c r="AF85" s="60">
        <f>SUM(AF67,AF84)</f>
        <v>0</v>
      </c>
      <c r="AG85" s="61">
        <f>SUM(AG67,AG84)</f>
        <v>0</v>
      </c>
      <c r="AH85" s="61">
        <f>SUM(AH67,AH84)</f>
        <v>0</v>
      </c>
      <c r="AI85" s="38" t="str">
        <f>IFERROR(AVERAGE(AI67,AI84),"")</f>
        <v/>
      </c>
      <c r="AJ85" s="72"/>
      <c r="AK85" s="73"/>
      <c r="AL85" s="71"/>
    </row>
    <row r="86" spans="1:38" ht="35.25" customHeight="1" thickBot="1">
      <c r="AE86" s="33"/>
      <c r="AH86" s="33"/>
    </row>
    <row r="87" spans="1:38" ht="19.5" thickBot="1">
      <c r="A87" s="2"/>
      <c r="B87" s="179" t="s">
        <v>1</v>
      </c>
      <c r="C87" s="180"/>
      <c r="D87" s="11">
        <f>D47+1</f>
        <v>7</v>
      </c>
      <c r="E87" s="11" t="s">
        <v>2</v>
      </c>
      <c r="F87" s="11">
        <v>1</v>
      </c>
      <c r="G87" s="181" t="s">
        <v>5</v>
      </c>
      <c r="H87" s="182"/>
      <c r="I87" s="183" t="s">
        <v>30</v>
      </c>
      <c r="J87" s="184"/>
      <c r="K87" s="184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8">
      <c r="A88" s="2"/>
      <c r="B88" s="185"/>
      <c r="C88" s="186"/>
      <c r="D88" s="185" t="s">
        <v>6</v>
      </c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8"/>
      <c r="S88" s="189" t="s">
        <v>7</v>
      </c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6"/>
      <c r="AE88" s="190" t="s">
        <v>25</v>
      </c>
      <c r="AF88" s="191"/>
      <c r="AG88" s="191"/>
      <c r="AH88" s="191"/>
      <c r="AI88" s="191"/>
      <c r="AJ88" s="191"/>
      <c r="AK88" s="192"/>
    </row>
    <row r="89" spans="1:38">
      <c r="A89" s="2"/>
      <c r="B89" s="167" t="s">
        <v>35</v>
      </c>
      <c r="C89" s="168"/>
      <c r="D89" s="170" t="s">
        <v>8</v>
      </c>
      <c r="E89" s="171"/>
      <c r="F89" s="171"/>
      <c r="G89" s="174" t="s">
        <v>9</v>
      </c>
      <c r="H89" s="171"/>
      <c r="I89" s="171"/>
      <c r="J89" s="174" t="s">
        <v>10</v>
      </c>
      <c r="K89" s="171"/>
      <c r="L89" s="175"/>
      <c r="M89" s="177" t="s">
        <v>11</v>
      </c>
      <c r="N89" s="171"/>
      <c r="O89" s="171"/>
      <c r="P89" s="174" t="s">
        <v>12</v>
      </c>
      <c r="Q89" s="171"/>
      <c r="R89" s="175"/>
      <c r="S89" s="177" t="s">
        <v>20</v>
      </c>
      <c r="T89" s="171"/>
      <c r="U89" s="171"/>
      <c r="V89" s="174" t="s">
        <v>19</v>
      </c>
      <c r="W89" s="171"/>
      <c r="X89" s="171"/>
      <c r="Y89" s="174" t="s">
        <v>13</v>
      </c>
      <c r="Z89" s="171"/>
      <c r="AA89" s="171"/>
      <c r="AB89" s="147" t="s">
        <v>14</v>
      </c>
      <c r="AC89" s="148"/>
      <c r="AD89" s="149"/>
      <c r="AE89" s="153" t="s">
        <v>21</v>
      </c>
      <c r="AF89" s="155" t="s">
        <v>23</v>
      </c>
      <c r="AG89" s="157" t="s">
        <v>32</v>
      </c>
      <c r="AH89" s="155" t="s">
        <v>24</v>
      </c>
      <c r="AI89" s="159" t="s">
        <v>22</v>
      </c>
      <c r="AJ89" s="161" t="s">
        <v>31</v>
      </c>
      <c r="AK89" s="162"/>
    </row>
    <row r="90" spans="1:38" ht="19.5" thickBot="1">
      <c r="A90" s="2"/>
      <c r="B90" s="169"/>
      <c r="C90" s="161"/>
      <c r="D90" s="172"/>
      <c r="E90" s="173"/>
      <c r="F90" s="173"/>
      <c r="G90" s="173"/>
      <c r="H90" s="173"/>
      <c r="I90" s="173"/>
      <c r="J90" s="173"/>
      <c r="K90" s="173"/>
      <c r="L90" s="176"/>
      <c r="M90" s="178"/>
      <c r="N90" s="173"/>
      <c r="O90" s="173"/>
      <c r="P90" s="173"/>
      <c r="Q90" s="173"/>
      <c r="R90" s="176"/>
      <c r="S90" s="178"/>
      <c r="T90" s="173"/>
      <c r="U90" s="173"/>
      <c r="V90" s="173"/>
      <c r="W90" s="173"/>
      <c r="X90" s="173"/>
      <c r="Y90" s="173"/>
      <c r="Z90" s="173"/>
      <c r="AA90" s="173"/>
      <c r="AB90" s="150"/>
      <c r="AC90" s="151"/>
      <c r="AD90" s="152"/>
      <c r="AE90" s="154"/>
      <c r="AF90" s="156"/>
      <c r="AG90" s="158"/>
      <c r="AH90" s="156"/>
      <c r="AI90" s="160"/>
      <c r="AJ90" s="163"/>
      <c r="AK90" s="164"/>
      <c r="AL90" s="68" t="s">
        <v>34</v>
      </c>
    </row>
    <row r="91" spans="1:38" ht="19.5" thickBot="1">
      <c r="A91" s="2"/>
      <c r="B91" s="142" t="s">
        <v>15</v>
      </c>
      <c r="C91" s="143"/>
      <c r="D91" s="245"/>
      <c r="E91" s="239"/>
      <c r="F91" s="239"/>
      <c r="G91" s="239"/>
      <c r="H91" s="239"/>
      <c r="I91" s="239"/>
      <c r="J91" s="246">
        <f>J83</f>
        <v>0</v>
      </c>
      <c r="K91" s="246"/>
      <c r="L91" s="247"/>
      <c r="M91" s="238"/>
      <c r="N91" s="239"/>
      <c r="O91" s="239"/>
      <c r="P91" s="246">
        <f>P83</f>
        <v>0</v>
      </c>
      <c r="Q91" s="246"/>
      <c r="R91" s="247"/>
      <c r="S91" s="238"/>
      <c r="T91" s="239"/>
      <c r="U91" s="239"/>
      <c r="V91" s="240"/>
      <c r="W91" s="241"/>
      <c r="X91" s="238"/>
      <c r="Y91" s="239"/>
      <c r="Z91" s="239"/>
      <c r="AA91" s="239"/>
      <c r="AB91" s="242">
        <f>AB83</f>
        <v>0</v>
      </c>
      <c r="AC91" s="243"/>
      <c r="AD91" s="244"/>
      <c r="AE91" s="40"/>
      <c r="AF91" s="41"/>
      <c r="AG91" s="42"/>
      <c r="AH91" s="43">
        <f>AH83</f>
        <v>0</v>
      </c>
      <c r="AI91" s="35"/>
      <c r="AJ91" s="165"/>
      <c r="AK91" s="166"/>
      <c r="AL91" s="69">
        <f>AB91+AH91</f>
        <v>0</v>
      </c>
    </row>
    <row r="92" spans="1:38">
      <c r="A92" s="2"/>
      <c r="B92" s="128">
        <v>16</v>
      </c>
      <c r="C92" s="129"/>
      <c r="D92" s="233"/>
      <c r="E92" s="229"/>
      <c r="F92" s="229"/>
      <c r="G92" s="229"/>
      <c r="H92" s="229"/>
      <c r="I92" s="229"/>
      <c r="J92" s="215">
        <f>J91+D92-G92</f>
        <v>0</v>
      </c>
      <c r="K92" s="215"/>
      <c r="L92" s="216"/>
      <c r="M92" s="234"/>
      <c r="N92" s="229"/>
      <c r="O92" s="229"/>
      <c r="P92" s="215">
        <f>P91+G92-M92</f>
        <v>0</v>
      </c>
      <c r="Q92" s="215"/>
      <c r="R92" s="216"/>
      <c r="S92" s="235">
        <f>ROUNDUP(M92*0.903,0)</f>
        <v>0</v>
      </c>
      <c r="T92" s="231"/>
      <c r="U92" s="236"/>
      <c r="V92" s="226"/>
      <c r="W92" s="227"/>
      <c r="X92" s="228"/>
      <c r="Y92" s="237"/>
      <c r="Z92" s="237"/>
      <c r="AA92" s="237"/>
      <c r="AB92" s="230">
        <f>AB91+S92-Y92-AF92</f>
        <v>0</v>
      </c>
      <c r="AC92" s="231"/>
      <c r="AD92" s="232"/>
      <c r="AE92" s="44">
        <f>V92-S92</f>
        <v>0</v>
      </c>
      <c r="AF92" s="45"/>
      <c r="AG92" s="46"/>
      <c r="AH92" s="47">
        <f>AH91+AE92+AF92+AG92</f>
        <v>0</v>
      </c>
      <c r="AI92" s="36" t="str">
        <f>IFERROR((ROUNDUP((V92/M92),4)),"")</f>
        <v/>
      </c>
      <c r="AJ92" s="126"/>
      <c r="AK92" s="127"/>
      <c r="AL92" s="69">
        <f>AB92+AH92</f>
        <v>0</v>
      </c>
    </row>
    <row r="93" spans="1:38">
      <c r="A93" s="2"/>
      <c r="B93" s="110">
        <v>17</v>
      </c>
      <c r="C93" s="111"/>
      <c r="D93" s="225"/>
      <c r="E93" s="221"/>
      <c r="F93" s="221"/>
      <c r="G93" s="221"/>
      <c r="H93" s="221"/>
      <c r="I93" s="221"/>
      <c r="J93" s="215">
        <f t="shared" ref="J93:J106" si="32">J92+D93-G93</f>
        <v>0</v>
      </c>
      <c r="K93" s="215"/>
      <c r="L93" s="216"/>
      <c r="M93" s="220"/>
      <c r="N93" s="221"/>
      <c r="O93" s="221"/>
      <c r="P93" s="215">
        <f t="shared" ref="P93:P105" si="33">P92+G93-M93</f>
        <v>0</v>
      </c>
      <c r="Q93" s="215"/>
      <c r="R93" s="216"/>
      <c r="S93" s="204">
        <f t="shared" ref="S93:S106" si="34">ROUNDUP(M93*0.903,0)</f>
        <v>0</v>
      </c>
      <c r="T93" s="205"/>
      <c r="U93" s="206"/>
      <c r="V93" s="218"/>
      <c r="W93" s="219"/>
      <c r="X93" s="220"/>
      <c r="Y93" s="221"/>
      <c r="Z93" s="221"/>
      <c r="AA93" s="221"/>
      <c r="AB93" s="222">
        <f t="shared" ref="AB93:AB106" si="35">AB92+S93-Y93-AF93</f>
        <v>0</v>
      </c>
      <c r="AC93" s="223"/>
      <c r="AD93" s="224"/>
      <c r="AE93" s="48">
        <f t="shared" ref="AE93:AE94" si="36">V93-S93</f>
        <v>0</v>
      </c>
      <c r="AF93" s="49"/>
      <c r="AG93" s="50"/>
      <c r="AH93" s="51">
        <f t="shared" ref="AH93:AH106" si="37">AH92+AE93+AF93+AG93</f>
        <v>0</v>
      </c>
      <c r="AI93" s="36" t="str">
        <f t="shared" ref="AI93:AI106" si="38">IFERROR((ROUNDUP((V93/M93),4)),"")</f>
        <v/>
      </c>
      <c r="AJ93" s="106"/>
      <c r="AK93" s="107"/>
      <c r="AL93" s="69">
        <f t="shared" ref="AL93:AL123" si="39">AB93+AH93</f>
        <v>0</v>
      </c>
    </row>
    <row r="94" spans="1:38">
      <c r="A94" s="2"/>
      <c r="B94" s="110">
        <v>18</v>
      </c>
      <c r="C94" s="111"/>
      <c r="D94" s="225"/>
      <c r="E94" s="221"/>
      <c r="F94" s="221"/>
      <c r="G94" s="221"/>
      <c r="H94" s="221"/>
      <c r="I94" s="221"/>
      <c r="J94" s="215">
        <f t="shared" si="32"/>
        <v>0</v>
      </c>
      <c r="K94" s="215"/>
      <c r="L94" s="216"/>
      <c r="M94" s="220"/>
      <c r="N94" s="221"/>
      <c r="O94" s="221"/>
      <c r="P94" s="215">
        <f t="shared" si="33"/>
        <v>0</v>
      </c>
      <c r="Q94" s="215"/>
      <c r="R94" s="216"/>
      <c r="S94" s="204">
        <f t="shared" si="34"/>
        <v>0</v>
      </c>
      <c r="T94" s="205"/>
      <c r="U94" s="206"/>
      <c r="V94" s="218"/>
      <c r="W94" s="219"/>
      <c r="X94" s="220"/>
      <c r="Y94" s="221"/>
      <c r="Z94" s="221"/>
      <c r="AA94" s="221"/>
      <c r="AB94" s="222">
        <f t="shared" si="35"/>
        <v>0</v>
      </c>
      <c r="AC94" s="223"/>
      <c r="AD94" s="224"/>
      <c r="AE94" s="48">
        <f t="shared" si="36"/>
        <v>0</v>
      </c>
      <c r="AF94" s="49"/>
      <c r="AG94" s="50"/>
      <c r="AH94" s="51">
        <f t="shared" si="37"/>
        <v>0</v>
      </c>
      <c r="AI94" s="36" t="str">
        <f t="shared" si="38"/>
        <v/>
      </c>
      <c r="AJ94" s="106"/>
      <c r="AK94" s="107"/>
      <c r="AL94" s="69">
        <f t="shared" si="39"/>
        <v>0</v>
      </c>
    </row>
    <row r="95" spans="1:38">
      <c r="A95" s="2"/>
      <c r="B95" s="110">
        <v>19</v>
      </c>
      <c r="C95" s="111"/>
      <c r="D95" s="225"/>
      <c r="E95" s="221"/>
      <c r="F95" s="221"/>
      <c r="G95" s="221"/>
      <c r="H95" s="221"/>
      <c r="I95" s="221"/>
      <c r="J95" s="215">
        <f t="shared" si="32"/>
        <v>0</v>
      </c>
      <c r="K95" s="215"/>
      <c r="L95" s="216"/>
      <c r="M95" s="220"/>
      <c r="N95" s="221"/>
      <c r="O95" s="221"/>
      <c r="P95" s="215">
        <f t="shared" si="33"/>
        <v>0</v>
      </c>
      <c r="Q95" s="215"/>
      <c r="R95" s="216"/>
      <c r="S95" s="204">
        <f t="shared" si="34"/>
        <v>0</v>
      </c>
      <c r="T95" s="205"/>
      <c r="U95" s="206"/>
      <c r="V95" s="218"/>
      <c r="W95" s="219"/>
      <c r="X95" s="220"/>
      <c r="Y95" s="221"/>
      <c r="Z95" s="221"/>
      <c r="AA95" s="221"/>
      <c r="AB95" s="222">
        <f t="shared" si="35"/>
        <v>0</v>
      </c>
      <c r="AC95" s="223"/>
      <c r="AD95" s="224"/>
      <c r="AE95" s="48">
        <f>V95-S95</f>
        <v>0</v>
      </c>
      <c r="AF95" s="49"/>
      <c r="AG95" s="50"/>
      <c r="AH95" s="51">
        <f t="shared" si="37"/>
        <v>0</v>
      </c>
      <c r="AI95" s="36" t="str">
        <f t="shared" si="38"/>
        <v/>
      </c>
      <c r="AJ95" s="106"/>
      <c r="AK95" s="107"/>
      <c r="AL95" s="69">
        <f t="shared" si="39"/>
        <v>0</v>
      </c>
    </row>
    <row r="96" spans="1:38">
      <c r="A96" s="2"/>
      <c r="B96" s="110">
        <v>20</v>
      </c>
      <c r="C96" s="111"/>
      <c r="D96" s="225"/>
      <c r="E96" s="221"/>
      <c r="F96" s="221"/>
      <c r="G96" s="221"/>
      <c r="H96" s="221"/>
      <c r="I96" s="221"/>
      <c r="J96" s="215">
        <f t="shared" si="32"/>
        <v>0</v>
      </c>
      <c r="K96" s="215"/>
      <c r="L96" s="216"/>
      <c r="M96" s="220"/>
      <c r="N96" s="221"/>
      <c r="O96" s="221"/>
      <c r="P96" s="215">
        <f t="shared" si="33"/>
        <v>0</v>
      </c>
      <c r="Q96" s="215"/>
      <c r="R96" s="216"/>
      <c r="S96" s="204">
        <f t="shared" si="34"/>
        <v>0</v>
      </c>
      <c r="T96" s="205"/>
      <c r="U96" s="206"/>
      <c r="V96" s="218"/>
      <c r="W96" s="219"/>
      <c r="X96" s="220"/>
      <c r="Y96" s="221"/>
      <c r="Z96" s="221"/>
      <c r="AA96" s="221"/>
      <c r="AB96" s="222">
        <f t="shared" si="35"/>
        <v>0</v>
      </c>
      <c r="AC96" s="223"/>
      <c r="AD96" s="224"/>
      <c r="AE96" s="48">
        <f t="shared" ref="AE96:AE123" si="40">V96-S96</f>
        <v>0</v>
      </c>
      <c r="AF96" s="49"/>
      <c r="AG96" s="50"/>
      <c r="AH96" s="51">
        <f t="shared" si="37"/>
        <v>0</v>
      </c>
      <c r="AI96" s="36" t="str">
        <f t="shared" si="38"/>
        <v/>
      </c>
      <c r="AJ96" s="106"/>
      <c r="AK96" s="107"/>
      <c r="AL96" s="69">
        <f t="shared" si="39"/>
        <v>0</v>
      </c>
    </row>
    <row r="97" spans="1:38">
      <c r="A97" s="2"/>
      <c r="B97" s="110">
        <v>21</v>
      </c>
      <c r="C97" s="111"/>
      <c r="D97" s="225"/>
      <c r="E97" s="221"/>
      <c r="F97" s="221"/>
      <c r="G97" s="221"/>
      <c r="H97" s="221"/>
      <c r="I97" s="221"/>
      <c r="J97" s="215">
        <f t="shared" si="32"/>
        <v>0</v>
      </c>
      <c r="K97" s="215"/>
      <c r="L97" s="216"/>
      <c r="M97" s="220"/>
      <c r="N97" s="221"/>
      <c r="O97" s="221"/>
      <c r="P97" s="215">
        <f t="shared" si="33"/>
        <v>0</v>
      </c>
      <c r="Q97" s="215"/>
      <c r="R97" s="216"/>
      <c r="S97" s="204">
        <f t="shared" si="34"/>
        <v>0</v>
      </c>
      <c r="T97" s="205"/>
      <c r="U97" s="206"/>
      <c r="V97" s="218"/>
      <c r="W97" s="219"/>
      <c r="X97" s="220"/>
      <c r="Y97" s="221"/>
      <c r="Z97" s="221"/>
      <c r="AA97" s="221"/>
      <c r="AB97" s="222">
        <f t="shared" si="35"/>
        <v>0</v>
      </c>
      <c r="AC97" s="223"/>
      <c r="AD97" s="224"/>
      <c r="AE97" s="48">
        <f t="shared" si="40"/>
        <v>0</v>
      </c>
      <c r="AF97" s="49"/>
      <c r="AG97" s="50"/>
      <c r="AH97" s="51">
        <f t="shared" si="37"/>
        <v>0</v>
      </c>
      <c r="AI97" s="36" t="str">
        <f t="shared" si="38"/>
        <v/>
      </c>
      <c r="AJ97" s="106"/>
      <c r="AK97" s="107"/>
      <c r="AL97" s="69">
        <f t="shared" si="39"/>
        <v>0</v>
      </c>
    </row>
    <row r="98" spans="1:38">
      <c r="A98" s="2"/>
      <c r="B98" s="110">
        <v>22</v>
      </c>
      <c r="C98" s="111"/>
      <c r="D98" s="225"/>
      <c r="E98" s="221"/>
      <c r="F98" s="221"/>
      <c r="G98" s="221"/>
      <c r="H98" s="221"/>
      <c r="I98" s="221"/>
      <c r="J98" s="215">
        <f t="shared" si="32"/>
        <v>0</v>
      </c>
      <c r="K98" s="215"/>
      <c r="L98" s="216"/>
      <c r="M98" s="220"/>
      <c r="N98" s="221"/>
      <c r="O98" s="221"/>
      <c r="P98" s="215">
        <f t="shared" si="33"/>
        <v>0</v>
      </c>
      <c r="Q98" s="215"/>
      <c r="R98" s="216"/>
      <c r="S98" s="204">
        <f t="shared" si="34"/>
        <v>0</v>
      </c>
      <c r="T98" s="205"/>
      <c r="U98" s="206"/>
      <c r="V98" s="218"/>
      <c r="W98" s="219"/>
      <c r="X98" s="220"/>
      <c r="Y98" s="221"/>
      <c r="Z98" s="221"/>
      <c r="AA98" s="221"/>
      <c r="AB98" s="222">
        <f t="shared" si="35"/>
        <v>0</v>
      </c>
      <c r="AC98" s="223"/>
      <c r="AD98" s="224"/>
      <c r="AE98" s="48">
        <f t="shared" si="40"/>
        <v>0</v>
      </c>
      <c r="AF98" s="49"/>
      <c r="AG98" s="50"/>
      <c r="AH98" s="51">
        <f t="shared" si="37"/>
        <v>0</v>
      </c>
      <c r="AI98" s="36" t="str">
        <f t="shared" si="38"/>
        <v/>
      </c>
      <c r="AJ98" s="106"/>
      <c r="AK98" s="107"/>
      <c r="AL98" s="69">
        <f t="shared" si="39"/>
        <v>0</v>
      </c>
    </row>
    <row r="99" spans="1:38">
      <c r="A99" s="2"/>
      <c r="B99" s="110">
        <v>23</v>
      </c>
      <c r="C99" s="111"/>
      <c r="D99" s="225"/>
      <c r="E99" s="221"/>
      <c r="F99" s="221"/>
      <c r="G99" s="221"/>
      <c r="H99" s="221"/>
      <c r="I99" s="221"/>
      <c r="J99" s="215">
        <f t="shared" si="32"/>
        <v>0</v>
      </c>
      <c r="K99" s="215"/>
      <c r="L99" s="216"/>
      <c r="M99" s="220"/>
      <c r="N99" s="221"/>
      <c r="O99" s="221"/>
      <c r="P99" s="215">
        <f t="shared" si="33"/>
        <v>0</v>
      </c>
      <c r="Q99" s="215"/>
      <c r="R99" s="216"/>
      <c r="S99" s="204">
        <f t="shared" si="34"/>
        <v>0</v>
      </c>
      <c r="T99" s="205"/>
      <c r="U99" s="206"/>
      <c r="V99" s="218"/>
      <c r="W99" s="219"/>
      <c r="X99" s="220"/>
      <c r="Y99" s="221"/>
      <c r="Z99" s="221"/>
      <c r="AA99" s="221"/>
      <c r="AB99" s="222">
        <f t="shared" si="35"/>
        <v>0</v>
      </c>
      <c r="AC99" s="223"/>
      <c r="AD99" s="224"/>
      <c r="AE99" s="48">
        <f t="shared" si="40"/>
        <v>0</v>
      </c>
      <c r="AF99" s="49"/>
      <c r="AG99" s="50"/>
      <c r="AH99" s="51">
        <f t="shared" si="37"/>
        <v>0</v>
      </c>
      <c r="AI99" s="36" t="str">
        <f t="shared" si="38"/>
        <v/>
      </c>
      <c r="AJ99" s="106"/>
      <c r="AK99" s="107"/>
      <c r="AL99" s="69">
        <f t="shared" si="39"/>
        <v>0</v>
      </c>
    </row>
    <row r="100" spans="1:38">
      <c r="A100" s="2"/>
      <c r="B100" s="110">
        <v>24</v>
      </c>
      <c r="C100" s="111"/>
      <c r="D100" s="225"/>
      <c r="E100" s="221"/>
      <c r="F100" s="221"/>
      <c r="G100" s="221"/>
      <c r="H100" s="221"/>
      <c r="I100" s="221"/>
      <c r="J100" s="215">
        <f t="shared" si="32"/>
        <v>0</v>
      </c>
      <c r="K100" s="215"/>
      <c r="L100" s="216"/>
      <c r="M100" s="220"/>
      <c r="N100" s="221"/>
      <c r="O100" s="221"/>
      <c r="P100" s="215">
        <f t="shared" si="33"/>
        <v>0</v>
      </c>
      <c r="Q100" s="215"/>
      <c r="R100" s="216"/>
      <c r="S100" s="204">
        <f t="shared" si="34"/>
        <v>0</v>
      </c>
      <c r="T100" s="205"/>
      <c r="U100" s="206"/>
      <c r="V100" s="218"/>
      <c r="W100" s="219"/>
      <c r="X100" s="220"/>
      <c r="Y100" s="221"/>
      <c r="Z100" s="221"/>
      <c r="AA100" s="221"/>
      <c r="AB100" s="222">
        <f t="shared" si="35"/>
        <v>0</v>
      </c>
      <c r="AC100" s="223"/>
      <c r="AD100" s="224"/>
      <c r="AE100" s="48">
        <f t="shared" si="40"/>
        <v>0</v>
      </c>
      <c r="AF100" s="49"/>
      <c r="AG100" s="50"/>
      <c r="AH100" s="51">
        <f t="shared" si="37"/>
        <v>0</v>
      </c>
      <c r="AI100" s="36" t="str">
        <f t="shared" si="38"/>
        <v/>
      </c>
      <c r="AJ100" s="106"/>
      <c r="AK100" s="107"/>
      <c r="AL100" s="69">
        <f t="shared" si="39"/>
        <v>0</v>
      </c>
    </row>
    <row r="101" spans="1:38">
      <c r="A101" s="2"/>
      <c r="B101" s="110">
        <v>25</v>
      </c>
      <c r="C101" s="111"/>
      <c r="D101" s="225"/>
      <c r="E101" s="221"/>
      <c r="F101" s="221"/>
      <c r="G101" s="221"/>
      <c r="H101" s="221"/>
      <c r="I101" s="221"/>
      <c r="J101" s="215">
        <f t="shared" si="32"/>
        <v>0</v>
      </c>
      <c r="K101" s="215"/>
      <c r="L101" s="216"/>
      <c r="M101" s="220"/>
      <c r="N101" s="221"/>
      <c r="O101" s="221"/>
      <c r="P101" s="215">
        <f t="shared" si="33"/>
        <v>0</v>
      </c>
      <c r="Q101" s="215"/>
      <c r="R101" s="216"/>
      <c r="S101" s="204">
        <f t="shared" si="34"/>
        <v>0</v>
      </c>
      <c r="T101" s="205"/>
      <c r="U101" s="206"/>
      <c r="V101" s="218"/>
      <c r="W101" s="219"/>
      <c r="X101" s="220"/>
      <c r="Y101" s="221"/>
      <c r="Z101" s="221"/>
      <c r="AA101" s="221"/>
      <c r="AB101" s="222">
        <f t="shared" si="35"/>
        <v>0</v>
      </c>
      <c r="AC101" s="223"/>
      <c r="AD101" s="224"/>
      <c r="AE101" s="48">
        <f t="shared" si="40"/>
        <v>0</v>
      </c>
      <c r="AF101" s="49"/>
      <c r="AG101" s="50"/>
      <c r="AH101" s="51">
        <f t="shared" si="37"/>
        <v>0</v>
      </c>
      <c r="AI101" s="36" t="str">
        <f t="shared" si="38"/>
        <v/>
      </c>
      <c r="AJ101" s="106"/>
      <c r="AK101" s="107"/>
      <c r="AL101" s="69">
        <f t="shared" si="39"/>
        <v>0</v>
      </c>
    </row>
    <row r="102" spans="1:38">
      <c r="A102" s="2"/>
      <c r="B102" s="110">
        <v>26</v>
      </c>
      <c r="C102" s="111"/>
      <c r="D102" s="225"/>
      <c r="E102" s="221"/>
      <c r="F102" s="221"/>
      <c r="G102" s="221"/>
      <c r="H102" s="221"/>
      <c r="I102" s="221"/>
      <c r="J102" s="215">
        <f t="shared" si="32"/>
        <v>0</v>
      </c>
      <c r="K102" s="215"/>
      <c r="L102" s="216"/>
      <c r="M102" s="220"/>
      <c r="N102" s="221"/>
      <c r="O102" s="221"/>
      <c r="P102" s="215">
        <f t="shared" si="33"/>
        <v>0</v>
      </c>
      <c r="Q102" s="215"/>
      <c r="R102" s="216"/>
      <c r="S102" s="204">
        <f t="shared" si="34"/>
        <v>0</v>
      </c>
      <c r="T102" s="205"/>
      <c r="U102" s="206"/>
      <c r="V102" s="218"/>
      <c r="W102" s="219"/>
      <c r="X102" s="220"/>
      <c r="Y102" s="221"/>
      <c r="Z102" s="221"/>
      <c r="AA102" s="221"/>
      <c r="AB102" s="222">
        <f t="shared" si="35"/>
        <v>0</v>
      </c>
      <c r="AC102" s="223"/>
      <c r="AD102" s="224"/>
      <c r="AE102" s="48">
        <f t="shared" si="40"/>
        <v>0</v>
      </c>
      <c r="AF102" s="49"/>
      <c r="AG102" s="50"/>
      <c r="AH102" s="51">
        <f t="shared" si="37"/>
        <v>0</v>
      </c>
      <c r="AI102" s="36" t="str">
        <f t="shared" si="38"/>
        <v/>
      </c>
      <c r="AJ102" s="106"/>
      <c r="AK102" s="107"/>
      <c r="AL102" s="69">
        <f t="shared" si="39"/>
        <v>0</v>
      </c>
    </row>
    <row r="103" spans="1:38">
      <c r="A103" s="2"/>
      <c r="B103" s="110">
        <v>27</v>
      </c>
      <c r="C103" s="111"/>
      <c r="D103" s="225"/>
      <c r="E103" s="221"/>
      <c r="F103" s="221"/>
      <c r="G103" s="221"/>
      <c r="H103" s="221"/>
      <c r="I103" s="221"/>
      <c r="J103" s="215">
        <f t="shared" si="32"/>
        <v>0</v>
      </c>
      <c r="K103" s="215"/>
      <c r="L103" s="216"/>
      <c r="M103" s="220"/>
      <c r="N103" s="221"/>
      <c r="O103" s="221"/>
      <c r="P103" s="215">
        <f t="shared" si="33"/>
        <v>0</v>
      </c>
      <c r="Q103" s="215"/>
      <c r="R103" s="216"/>
      <c r="S103" s="204">
        <f t="shared" si="34"/>
        <v>0</v>
      </c>
      <c r="T103" s="205"/>
      <c r="U103" s="206"/>
      <c r="V103" s="218"/>
      <c r="W103" s="219"/>
      <c r="X103" s="220"/>
      <c r="Y103" s="221"/>
      <c r="Z103" s="221"/>
      <c r="AA103" s="221"/>
      <c r="AB103" s="222">
        <f t="shared" si="35"/>
        <v>0</v>
      </c>
      <c r="AC103" s="223"/>
      <c r="AD103" s="224"/>
      <c r="AE103" s="48">
        <f t="shared" si="40"/>
        <v>0</v>
      </c>
      <c r="AF103" s="49"/>
      <c r="AG103" s="50"/>
      <c r="AH103" s="51">
        <f t="shared" si="37"/>
        <v>0</v>
      </c>
      <c r="AI103" s="36" t="str">
        <f t="shared" si="38"/>
        <v/>
      </c>
      <c r="AJ103" s="106"/>
      <c r="AK103" s="107"/>
      <c r="AL103" s="69">
        <f t="shared" si="39"/>
        <v>0</v>
      </c>
    </row>
    <row r="104" spans="1:38">
      <c r="A104" s="2"/>
      <c r="B104" s="110">
        <v>28</v>
      </c>
      <c r="C104" s="111"/>
      <c r="D104" s="225"/>
      <c r="E104" s="221"/>
      <c r="F104" s="221"/>
      <c r="G104" s="221"/>
      <c r="H104" s="221"/>
      <c r="I104" s="221"/>
      <c r="J104" s="215">
        <f t="shared" si="32"/>
        <v>0</v>
      </c>
      <c r="K104" s="215"/>
      <c r="L104" s="216"/>
      <c r="M104" s="220"/>
      <c r="N104" s="221"/>
      <c r="O104" s="221"/>
      <c r="P104" s="215">
        <f t="shared" si="33"/>
        <v>0</v>
      </c>
      <c r="Q104" s="215"/>
      <c r="R104" s="216"/>
      <c r="S104" s="204">
        <f t="shared" si="34"/>
        <v>0</v>
      </c>
      <c r="T104" s="205"/>
      <c r="U104" s="206"/>
      <c r="V104" s="218"/>
      <c r="W104" s="219"/>
      <c r="X104" s="220"/>
      <c r="Y104" s="221"/>
      <c r="Z104" s="221"/>
      <c r="AA104" s="221"/>
      <c r="AB104" s="222">
        <f t="shared" si="35"/>
        <v>0</v>
      </c>
      <c r="AC104" s="223"/>
      <c r="AD104" s="224"/>
      <c r="AE104" s="48">
        <f t="shared" si="40"/>
        <v>0</v>
      </c>
      <c r="AF104" s="49"/>
      <c r="AG104" s="50"/>
      <c r="AH104" s="51">
        <f t="shared" si="37"/>
        <v>0</v>
      </c>
      <c r="AI104" s="36" t="str">
        <f t="shared" si="38"/>
        <v/>
      </c>
      <c r="AJ104" s="106"/>
      <c r="AK104" s="107"/>
      <c r="AL104" s="69">
        <f t="shared" si="39"/>
        <v>0</v>
      </c>
    </row>
    <row r="105" spans="1:38">
      <c r="A105" s="2"/>
      <c r="B105" s="110">
        <v>29</v>
      </c>
      <c r="C105" s="111"/>
      <c r="D105" s="225"/>
      <c r="E105" s="221"/>
      <c r="F105" s="221"/>
      <c r="G105" s="221"/>
      <c r="H105" s="221"/>
      <c r="I105" s="221"/>
      <c r="J105" s="215">
        <f t="shared" si="32"/>
        <v>0</v>
      </c>
      <c r="K105" s="215"/>
      <c r="L105" s="216"/>
      <c r="M105" s="220"/>
      <c r="N105" s="221"/>
      <c r="O105" s="221"/>
      <c r="P105" s="215">
        <f t="shared" si="33"/>
        <v>0</v>
      </c>
      <c r="Q105" s="215"/>
      <c r="R105" s="216"/>
      <c r="S105" s="204">
        <f t="shared" si="34"/>
        <v>0</v>
      </c>
      <c r="T105" s="205"/>
      <c r="U105" s="206"/>
      <c r="V105" s="218"/>
      <c r="W105" s="219"/>
      <c r="X105" s="220"/>
      <c r="Y105" s="221"/>
      <c r="Z105" s="221"/>
      <c r="AA105" s="221"/>
      <c r="AB105" s="222">
        <f t="shared" si="35"/>
        <v>0</v>
      </c>
      <c r="AC105" s="223"/>
      <c r="AD105" s="224"/>
      <c r="AE105" s="48">
        <f t="shared" si="40"/>
        <v>0</v>
      </c>
      <c r="AF105" s="49"/>
      <c r="AG105" s="50"/>
      <c r="AH105" s="51">
        <f t="shared" si="37"/>
        <v>0</v>
      </c>
      <c r="AI105" s="36" t="str">
        <f t="shared" si="38"/>
        <v/>
      </c>
      <c r="AJ105" s="106"/>
      <c r="AK105" s="107"/>
      <c r="AL105" s="69">
        <f t="shared" si="39"/>
        <v>0</v>
      </c>
    </row>
    <row r="106" spans="1:38" ht="19.5" thickBot="1">
      <c r="A106" s="2"/>
      <c r="B106" s="80">
        <v>30</v>
      </c>
      <c r="C106" s="81"/>
      <c r="D106" s="214"/>
      <c r="E106" s="210"/>
      <c r="F106" s="210"/>
      <c r="G106" s="210"/>
      <c r="H106" s="210"/>
      <c r="I106" s="210"/>
      <c r="J106" s="215">
        <f t="shared" si="32"/>
        <v>0</v>
      </c>
      <c r="K106" s="215"/>
      <c r="L106" s="216"/>
      <c r="M106" s="217"/>
      <c r="N106" s="210"/>
      <c r="O106" s="210"/>
      <c r="P106" s="215">
        <f>P105+G106-M106</f>
        <v>0</v>
      </c>
      <c r="Q106" s="215"/>
      <c r="R106" s="216"/>
      <c r="S106" s="204">
        <f t="shared" si="34"/>
        <v>0</v>
      </c>
      <c r="T106" s="205"/>
      <c r="U106" s="206"/>
      <c r="V106" s="207"/>
      <c r="W106" s="208"/>
      <c r="X106" s="209"/>
      <c r="Y106" s="210"/>
      <c r="Z106" s="210"/>
      <c r="AA106" s="210"/>
      <c r="AB106" s="211">
        <f t="shared" si="35"/>
        <v>0</v>
      </c>
      <c r="AC106" s="212"/>
      <c r="AD106" s="213"/>
      <c r="AE106" s="52">
        <f t="shared" si="40"/>
        <v>0</v>
      </c>
      <c r="AF106" s="53"/>
      <c r="AG106" s="54"/>
      <c r="AH106" s="55">
        <f t="shared" si="37"/>
        <v>0</v>
      </c>
      <c r="AI106" s="36" t="str">
        <f t="shared" si="38"/>
        <v/>
      </c>
      <c r="AJ106" s="108"/>
      <c r="AK106" s="109"/>
      <c r="AL106" s="69">
        <f t="shared" si="39"/>
        <v>0</v>
      </c>
    </row>
    <row r="107" spans="1:38" ht="19.5" thickBot="1">
      <c r="A107" s="2"/>
      <c r="B107" s="74" t="s">
        <v>16</v>
      </c>
      <c r="C107" s="75"/>
      <c r="D107" s="199">
        <f>SUM(D92:F106)</f>
        <v>0</v>
      </c>
      <c r="E107" s="197"/>
      <c r="F107" s="197"/>
      <c r="G107" s="197">
        <f>SUM(G92:I106)</f>
        <v>0</v>
      </c>
      <c r="H107" s="197"/>
      <c r="I107" s="197"/>
      <c r="J107" s="197">
        <f>J106</f>
        <v>0</v>
      </c>
      <c r="K107" s="197"/>
      <c r="L107" s="198"/>
      <c r="M107" s="202">
        <f>SUM(M92:O106)</f>
        <v>0</v>
      </c>
      <c r="N107" s="197"/>
      <c r="O107" s="197"/>
      <c r="P107" s="200">
        <f>P106</f>
        <v>0</v>
      </c>
      <c r="Q107" s="201"/>
      <c r="R107" s="203"/>
      <c r="S107" s="199">
        <f>SUM(S92:U106)</f>
        <v>0</v>
      </c>
      <c r="T107" s="197"/>
      <c r="U107" s="197"/>
      <c r="V107" s="200">
        <f>SUM(V92:X106)</f>
        <v>0</v>
      </c>
      <c r="W107" s="201"/>
      <c r="X107" s="202"/>
      <c r="Y107" s="202">
        <f>SUM(Y92:AA106)</f>
        <v>0</v>
      </c>
      <c r="Z107" s="197"/>
      <c r="AA107" s="197"/>
      <c r="AB107" s="200">
        <f>AB106</f>
        <v>0</v>
      </c>
      <c r="AC107" s="201"/>
      <c r="AD107" s="203"/>
      <c r="AE107" s="56">
        <f>SUM(AE92:AE106)</f>
        <v>0</v>
      </c>
      <c r="AF107" s="57">
        <f>SUM(AF92:AF106)</f>
        <v>0</v>
      </c>
      <c r="AG107" s="58">
        <f>SUM(AG92:AG106)</f>
        <v>0</v>
      </c>
      <c r="AH107" s="58">
        <f>AE107+AF107+AG107</f>
        <v>0</v>
      </c>
      <c r="AI107" s="37" t="str">
        <f>IFERROR((AVERAGE(AI92:AI106)),"")</f>
        <v/>
      </c>
      <c r="AJ107" s="72"/>
      <c r="AK107" s="73"/>
      <c r="AL107" s="70"/>
    </row>
    <row r="108" spans="1:38">
      <c r="A108" s="2"/>
      <c r="B108" s="128">
        <v>32</v>
      </c>
      <c r="C108" s="129"/>
      <c r="D108" s="233"/>
      <c r="E108" s="229"/>
      <c r="F108" s="229"/>
      <c r="G108" s="229"/>
      <c r="H108" s="229"/>
      <c r="I108" s="229"/>
      <c r="J108" s="215">
        <f>J107+D108-G108</f>
        <v>0</v>
      </c>
      <c r="K108" s="215"/>
      <c r="L108" s="216"/>
      <c r="M108" s="234"/>
      <c r="N108" s="229"/>
      <c r="O108" s="229"/>
      <c r="P108" s="215">
        <f>P107+G108-M108</f>
        <v>0</v>
      </c>
      <c r="Q108" s="215"/>
      <c r="R108" s="216"/>
      <c r="S108" s="204">
        <f>ROUNDUP(M108*0.903,0)</f>
        <v>0</v>
      </c>
      <c r="T108" s="205"/>
      <c r="U108" s="206"/>
      <c r="V108" s="226"/>
      <c r="W108" s="227"/>
      <c r="X108" s="228"/>
      <c r="Y108" s="229"/>
      <c r="Z108" s="229"/>
      <c r="AA108" s="229"/>
      <c r="AB108" s="230">
        <f>AB106+S108-Y108-AF108</f>
        <v>0</v>
      </c>
      <c r="AC108" s="231"/>
      <c r="AD108" s="232"/>
      <c r="AE108" s="44">
        <f t="shared" ref="AE108:AE125" si="41">V108-S108</f>
        <v>0</v>
      </c>
      <c r="AF108" s="45"/>
      <c r="AG108" s="46"/>
      <c r="AH108" s="51">
        <f>AE108+AH106+AF108+AG108</f>
        <v>0</v>
      </c>
      <c r="AI108" s="36" t="str">
        <f>IFERROR((ROUNDUP((V108/M108),4)),"")</f>
        <v/>
      </c>
      <c r="AJ108" s="126"/>
      <c r="AK108" s="127"/>
      <c r="AL108" s="69">
        <f t="shared" ref="AL108:AL125" si="42">AB108+AH108</f>
        <v>0</v>
      </c>
    </row>
    <row r="109" spans="1:38">
      <c r="A109" s="2"/>
      <c r="B109" s="110">
        <v>33</v>
      </c>
      <c r="C109" s="111"/>
      <c r="D109" s="225"/>
      <c r="E109" s="221"/>
      <c r="F109" s="221"/>
      <c r="G109" s="221"/>
      <c r="H109" s="221"/>
      <c r="I109" s="221"/>
      <c r="J109" s="215">
        <f t="shared" ref="J109:J123" si="43">J108+D109-G109</f>
        <v>0</v>
      </c>
      <c r="K109" s="215"/>
      <c r="L109" s="216"/>
      <c r="M109" s="220"/>
      <c r="N109" s="221"/>
      <c r="O109" s="221"/>
      <c r="P109" s="215">
        <f t="shared" ref="P109:P123" si="44">P108+G109-M109</f>
        <v>0</v>
      </c>
      <c r="Q109" s="215"/>
      <c r="R109" s="216"/>
      <c r="S109" s="204">
        <f t="shared" ref="S109:S123" si="45">ROUNDUP(M109*0.903,0)</f>
        <v>0</v>
      </c>
      <c r="T109" s="205"/>
      <c r="U109" s="206"/>
      <c r="V109" s="218"/>
      <c r="W109" s="219"/>
      <c r="X109" s="220"/>
      <c r="Y109" s="221"/>
      <c r="Z109" s="221"/>
      <c r="AA109" s="221"/>
      <c r="AB109" s="222">
        <f>AB108+S109-Y109-AF109</f>
        <v>0</v>
      </c>
      <c r="AC109" s="223"/>
      <c r="AD109" s="224"/>
      <c r="AE109" s="48">
        <f t="shared" si="41"/>
        <v>0</v>
      </c>
      <c r="AF109" s="49"/>
      <c r="AG109" s="50"/>
      <c r="AH109" s="51">
        <f>AE109+AH108+AF109+AG109</f>
        <v>0</v>
      </c>
      <c r="AI109" s="36" t="str">
        <f t="shared" ref="AI109:AI123" si="46">IFERROR((ROUNDUP((V109/M109),4)),"")</f>
        <v/>
      </c>
      <c r="AJ109" s="106"/>
      <c r="AK109" s="107"/>
      <c r="AL109" s="69">
        <f t="shared" si="42"/>
        <v>0</v>
      </c>
    </row>
    <row r="110" spans="1:38">
      <c r="A110" s="2"/>
      <c r="B110" s="110">
        <v>34</v>
      </c>
      <c r="C110" s="111"/>
      <c r="D110" s="225"/>
      <c r="E110" s="221"/>
      <c r="F110" s="221"/>
      <c r="G110" s="221"/>
      <c r="H110" s="221"/>
      <c r="I110" s="221"/>
      <c r="J110" s="215">
        <f t="shared" si="43"/>
        <v>0</v>
      </c>
      <c r="K110" s="215"/>
      <c r="L110" s="216"/>
      <c r="M110" s="220"/>
      <c r="N110" s="221"/>
      <c r="O110" s="221"/>
      <c r="P110" s="215">
        <f t="shared" si="44"/>
        <v>0</v>
      </c>
      <c r="Q110" s="215"/>
      <c r="R110" s="216"/>
      <c r="S110" s="204">
        <f t="shared" si="45"/>
        <v>0</v>
      </c>
      <c r="T110" s="205"/>
      <c r="U110" s="206"/>
      <c r="V110" s="218"/>
      <c r="W110" s="219"/>
      <c r="X110" s="220"/>
      <c r="Y110" s="221"/>
      <c r="Z110" s="221"/>
      <c r="AA110" s="221"/>
      <c r="AB110" s="222">
        <f t="shared" ref="AB110:AB123" si="47">AB109+S110-Y110-AF110</f>
        <v>0</v>
      </c>
      <c r="AC110" s="223"/>
      <c r="AD110" s="224"/>
      <c r="AE110" s="48">
        <f t="shared" si="41"/>
        <v>0</v>
      </c>
      <c r="AF110" s="49"/>
      <c r="AG110" s="50"/>
      <c r="AH110" s="51">
        <f t="shared" ref="AH110:AH122" si="48">AE110+AH109+AF110+AG110</f>
        <v>0</v>
      </c>
      <c r="AI110" s="36" t="str">
        <f t="shared" si="46"/>
        <v/>
      </c>
      <c r="AJ110" s="106"/>
      <c r="AK110" s="107"/>
      <c r="AL110" s="69">
        <f t="shared" si="42"/>
        <v>0</v>
      </c>
    </row>
    <row r="111" spans="1:38">
      <c r="A111" s="2"/>
      <c r="B111" s="110">
        <v>35</v>
      </c>
      <c r="C111" s="111"/>
      <c r="D111" s="225"/>
      <c r="E111" s="221"/>
      <c r="F111" s="221"/>
      <c r="G111" s="221"/>
      <c r="H111" s="221"/>
      <c r="I111" s="221"/>
      <c r="J111" s="215">
        <f t="shared" si="43"/>
        <v>0</v>
      </c>
      <c r="K111" s="215"/>
      <c r="L111" s="216"/>
      <c r="M111" s="220"/>
      <c r="N111" s="221"/>
      <c r="O111" s="221"/>
      <c r="P111" s="215">
        <f t="shared" si="44"/>
        <v>0</v>
      </c>
      <c r="Q111" s="215"/>
      <c r="R111" s="216"/>
      <c r="S111" s="204">
        <f t="shared" si="45"/>
        <v>0</v>
      </c>
      <c r="T111" s="205"/>
      <c r="U111" s="206"/>
      <c r="V111" s="218"/>
      <c r="W111" s="219"/>
      <c r="X111" s="220"/>
      <c r="Y111" s="221"/>
      <c r="Z111" s="221"/>
      <c r="AA111" s="221"/>
      <c r="AB111" s="222">
        <f t="shared" si="47"/>
        <v>0</v>
      </c>
      <c r="AC111" s="223"/>
      <c r="AD111" s="224"/>
      <c r="AE111" s="48">
        <f t="shared" si="41"/>
        <v>0</v>
      </c>
      <c r="AF111" s="49"/>
      <c r="AG111" s="50"/>
      <c r="AH111" s="51">
        <f t="shared" si="48"/>
        <v>0</v>
      </c>
      <c r="AI111" s="36" t="str">
        <f t="shared" si="46"/>
        <v/>
      </c>
      <c r="AJ111" s="106"/>
      <c r="AK111" s="107"/>
      <c r="AL111" s="69">
        <f t="shared" si="42"/>
        <v>0</v>
      </c>
    </row>
    <row r="112" spans="1:38">
      <c r="A112" s="2"/>
      <c r="B112" s="110">
        <v>36</v>
      </c>
      <c r="C112" s="111"/>
      <c r="D112" s="225"/>
      <c r="E112" s="221"/>
      <c r="F112" s="221"/>
      <c r="G112" s="221"/>
      <c r="H112" s="221"/>
      <c r="I112" s="221"/>
      <c r="J112" s="215">
        <f t="shared" si="43"/>
        <v>0</v>
      </c>
      <c r="K112" s="215"/>
      <c r="L112" s="216"/>
      <c r="M112" s="220"/>
      <c r="N112" s="221"/>
      <c r="O112" s="221"/>
      <c r="P112" s="215">
        <f t="shared" si="44"/>
        <v>0</v>
      </c>
      <c r="Q112" s="215"/>
      <c r="R112" s="216"/>
      <c r="S112" s="204">
        <f t="shared" si="45"/>
        <v>0</v>
      </c>
      <c r="T112" s="205"/>
      <c r="U112" s="206"/>
      <c r="V112" s="218"/>
      <c r="W112" s="219"/>
      <c r="X112" s="220"/>
      <c r="Y112" s="221"/>
      <c r="Z112" s="221"/>
      <c r="AA112" s="221"/>
      <c r="AB112" s="222">
        <f t="shared" si="47"/>
        <v>0</v>
      </c>
      <c r="AC112" s="223"/>
      <c r="AD112" s="224"/>
      <c r="AE112" s="48">
        <f t="shared" si="41"/>
        <v>0</v>
      </c>
      <c r="AF112" s="49"/>
      <c r="AG112" s="50"/>
      <c r="AH112" s="51">
        <f t="shared" si="48"/>
        <v>0</v>
      </c>
      <c r="AI112" s="36" t="str">
        <f t="shared" si="46"/>
        <v/>
      </c>
      <c r="AJ112" s="106"/>
      <c r="AK112" s="107"/>
      <c r="AL112" s="69">
        <f t="shared" si="42"/>
        <v>0</v>
      </c>
    </row>
    <row r="113" spans="1:38">
      <c r="A113" s="2"/>
      <c r="B113" s="110">
        <v>37</v>
      </c>
      <c r="C113" s="111"/>
      <c r="D113" s="225"/>
      <c r="E113" s="221"/>
      <c r="F113" s="221"/>
      <c r="G113" s="221"/>
      <c r="H113" s="221"/>
      <c r="I113" s="221"/>
      <c r="J113" s="215">
        <f t="shared" si="43"/>
        <v>0</v>
      </c>
      <c r="K113" s="215"/>
      <c r="L113" s="216"/>
      <c r="M113" s="220"/>
      <c r="N113" s="221"/>
      <c r="O113" s="221"/>
      <c r="P113" s="215">
        <f t="shared" si="44"/>
        <v>0</v>
      </c>
      <c r="Q113" s="215"/>
      <c r="R113" s="216"/>
      <c r="S113" s="204">
        <f t="shared" si="45"/>
        <v>0</v>
      </c>
      <c r="T113" s="205"/>
      <c r="U113" s="206"/>
      <c r="V113" s="218"/>
      <c r="W113" s="219"/>
      <c r="X113" s="220"/>
      <c r="Y113" s="221"/>
      <c r="Z113" s="221"/>
      <c r="AA113" s="221"/>
      <c r="AB113" s="222">
        <f t="shared" si="47"/>
        <v>0</v>
      </c>
      <c r="AC113" s="223"/>
      <c r="AD113" s="224"/>
      <c r="AE113" s="48">
        <f t="shared" si="41"/>
        <v>0</v>
      </c>
      <c r="AF113" s="49"/>
      <c r="AG113" s="50"/>
      <c r="AH113" s="51">
        <f t="shared" si="48"/>
        <v>0</v>
      </c>
      <c r="AI113" s="36" t="str">
        <f t="shared" si="46"/>
        <v/>
      </c>
      <c r="AJ113" s="106"/>
      <c r="AK113" s="107"/>
      <c r="AL113" s="69">
        <f t="shared" si="42"/>
        <v>0</v>
      </c>
    </row>
    <row r="114" spans="1:38">
      <c r="A114" s="2"/>
      <c r="B114" s="110">
        <v>38</v>
      </c>
      <c r="C114" s="111"/>
      <c r="D114" s="225"/>
      <c r="E114" s="221"/>
      <c r="F114" s="221"/>
      <c r="G114" s="221"/>
      <c r="H114" s="221"/>
      <c r="I114" s="221"/>
      <c r="J114" s="215">
        <f t="shared" si="43"/>
        <v>0</v>
      </c>
      <c r="K114" s="215"/>
      <c r="L114" s="216"/>
      <c r="M114" s="220"/>
      <c r="N114" s="221"/>
      <c r="O114" s="221"/>
      <c r="P114" s="215">
        <f t="shared" si="44"/>
        <v>0</v>
      </c>
      <c r="Q114" s="215"/>
      <c r="R114" s="216"/>
      <c r="S114" s="204">
        <f t="shared" si="45"/>
        <v>0</v>
      </c>
      <c r="T114" s="205"/>
      <c r="U114" s="206"/>
      <c r="V114" s="218"/>
      <c r="W114" s="219"/>
      <c r="X114" s="220"/>
      <c r="Y114" s="221"/>
      <c r="Z114" s="221"/>
      <c r="AA114" s="221"/>
      <c r="AB114" s="222">
        <f t="shared" si="47"/>
        <v>0</v>
      </c>
      <c r="AC114" s="223"/>
      <c r="AD114" s="224"/>
      <c r="AE114" s="48">
        <f t="shared" si="41"/>
        <v>0</v>
      </c>
      <c r="AF114" s="49"/>
      <c r="AG114" s="50"/>
      <c r="AH114" s="51">
        <f t="shared" si="48"/>
        <v>0</v>
      </c>
      <c r="AI114" s="36" t="str">
        <f t="shared" si="46"/>
        <v/>
      </c>
      <c r="AJ114" s="106"/>
      <c r="AK114" s="107"/>
      <c r="AL114" s="69">
        <f t="shared" si="42"/>
        <v>0</v>
      </c>
    </row>
    <row r="115" spans="1:38">
      <c r="A115" s="2"/>
      <c r="B115" s="110">
        <v>39</v>
      </c>
      <c r="C115" s="111"/>
      <c r="D115" s="225"/>
      <c r="E115" s="221"/>
      <c r="F115" s="221"/>
      <c r="G115" s="221"/>
      <c r="H115" s="221"/>
      <c r="I115" s="221"/>
      <c r="J115" s="215">
        <f t="shared" si="43"/>
        <v>0</v>
      </c>
      <c r="K115" s="215"/>
      <c r="L115" s="216"/>
      <c r="M115" s="220"/>
      <c r="N115" s="221"/>
      <c r="O115" s="221"/>
      <c r="P115" s="215">
        <f t="shared" si="44"/>
        <v>0</v>
      </c>
      <c r="Q115" s="215"/>
      <c r="R115" s="216"/>
      <c r="S115" s="204">
        <f t="shared" si="45"/>
        <v>0</v>
      </c>
      <c r="T115" s="205"/>
      <c r="U115" s="206"/>
      <c r="V115" s="218"/>
      <c r="W115" s="219"/>
      <c r="X115" s="220"/>
      <c r="Y115" s="221"/>
      <c r="Z115" s="221"/>
      <c r="AA115" s="221"/>
      <c r="AB115" s="222">
        <f t="shared" si="47"/>
        <v>0</v>
      </c>
      <c r="AC115" s="223"/>
      <c r="AD115" s="224"/>
      <c r="AE115" s="48">
        <f t="shared" si="41"/>
        <v>0</v>
      </c>
      <c r="AF115" s="49"/>
      <c r="AG115" s="50"/>
      <c r="AH115" s="51">
        <f t="shared" si="48"/>
        <v>0</v>
      </c>
      <c r="AI115" s="36" t="str">
        <f t="shared" si="46"/>
        <v/>
      </c>
      <c r="AJ115" s="106"/>
      <c r="AK115" s="107"/>
      <c r="AL115" s="69">
        <f t="shared" si="42"/>
        <v>0</v>
      </c>
    </row>
    <row r="116" spans="1:38">
      <c r="A116" s="2"/>
      <c r="B116" s="110">
        <v>40</v>
      </c>
      <c r="C116" s="111"/>
      <c r="D116" s="225"/>
      <c r="E116" s="221"/>
      <c r="F116" s="221"/>
      <c r="G116" s="221"/>
      <c r="H116" s="221"/>
      <c r="I116" s="221"/>
      <c r="J116" s="215">
        <f t="shared" si="43"/>
        <v>0</v>
      </c>
      <c r="K116" s="215"/>
      <c r="L116" s="216"/>
      <c r="M116" s="220"/>
      <c r="N116" s="221"/>
      <c r="O116" s="221"/>
      <c r="P116" s="215">
        <f t="shared" si="44"/>
        <v>0</v>
      </c>
      <c r="Q116" s="215"/>
      <c r="R116" s="216"/>
      <c r="S116" s="204">
        <f t="shared" si="45"/>
        <v>0</v>
      </c>
      <c r="T116" s="205"/>
      <c r="U116" s="206"/>
      <c r="V116" s="218"/>
      <c r="W116" s="219"/>
      <c r="X116" s="220"/>
      <c r="Y116" s="221"/>
      <c r="Z116" s="221"/>
      <c r="AA116" s="221"/>
      <c r="AB116" s="222">
        <f t="shared" si="47"/>
        <v>0</v>
      </c>
      <c r="AC116" s="223"/>
      <c r="AD116" s="224"/>
      <c r="AE116" s="48">
        <f t="shared" si="41"/>
        <v>0</v>
      </c>
      <c r="AF116" s="49"/>
      <c r="AG116" s="50"/>
      <c r="AH116" s="51">
        <f t="shared" si="48"/>
        <v>0</v>
      </c>
      <c r="AI116" s="36" t="str">
        <f t="shared" si="46"/>
        <v/>
      </c>
      <c r="AJ116" s="106"/>
      <c r="AK116" s="107"/>
      <c r="AL116" s="69">
        <f t="shared" si="42"/>
        <v>0</v>
      </c>
    </row>
    <row r="117" spans="1:38">
      <c r="A117" s="2"/>
      <c r="B117" s="110">
        <v>41</v>
      </c>
      <c r="C117" s="111"/>
      <c r="D117" s="225"/>
      <c r="E117" s="221"/>
      <c r="F117" s="221"/>
      <c r="G117" s="221"/>
      <c r="H117" s="221"/>
      <c r="I117" s="221"/>
      <c r="J117" s="215">
        <f t="shared" si="43"/>
        <v>0</v>
      </c>
      <c r="K117" s="215"/>
      <c r="L117" s="216"/>
      <c r="M117" s="220"/>
      <c r="N117" s="221"/>
      <c r="O117" s="221"/>
      <c r="P117" s="215">
        <f t="shared" si="44"/>
        <v>0</v>
      </c>
      <c r="Q117" s="215"/>
      <c r="R117" s="216"/>
      <c r="S117" s="204">
        <f t="shared" si="45"/>
        <v>0</v>
      </c>
      <c r="T117" s="205"/>
      <c r="U117" s="206"/>
      <c r="V117" s="218"/>
      <c r="W117" s="219"/>
      <c r="X117" s="220"/>
      <c r="Y117" s="221"/>
      <c r="Z117" s="221"/>
      <c r="AA117" s="221"/>
      <c r="AB117" s="222">
        <f t="shared" si="47"/>
        <v>0</v>
      </c>
      <c r="AC117" s="223"/>
      <c r="AD117" s="224"/>
      <c r="AE117" s="48">
        <f t="shared" si="41"/>
        <v>0</v>
      </c>
      <c r="AF117" s="49"/>
      <c r="AG117" s="50"/>
      <c r="AH117" s="51">
        <f t="shared" si="48"/>
        <v>0</v>
      </c>
      <c r="AI117" s="36" t="str">
        <f t="shared" si="46"/>
        <v/>
      </c>
      <c r="AJ117" s="106"/>
      <c r="AK117" s="107"/>
      <c r="AL117" s="69">
        <f t="shared" si="42"/>
        <v>0</v>
      </c>
    </row>
    <row r="118" spans="1:38">
      <c r="A118" s="2"/>
      <c r="B118" s="110">
        <v>42</v>
      </c>
      <c r="C118" s="111"/>
      <c r="D118" s="225"/>
      <c r="E118" s="221"/>
      <c r="F118" s="221"/>
      <c r="G118" s="221"/>
      <c r="H118" s="221"/>
      <c r="I118" s="221"/>
      <c r="J118" s="215">
        <f t="shared" si="43"/>
        <v>0</v>
      </c>
      <c r="K118" s="215"/>
      <c r="L118" s="216"/>
      <c r="M118" s="220"/>
      <c r="N118" s="221"/>
      <c r="O118" s="221"/>
      <c r="P118" s="215">
        <f t="shared" si="44"/>
        <v>0</v>
      </c>
      <c r="Q118" s="215"/>
      <c r="R118" s="216"/>
      <c r="S118" s="204">
        <f t="shared" si="45"/>
        <v>0</v>
      </c>
      <c r="T118" s="205"/>
      <c r="U118" s="206"/>
      <c r="V118" s="218"/>
      <c r="W118" s="219"/>
      <c r="X118" s="220"/>
      <c r="Y118" s="221"/>
      <c r="Z118" s="221"/>
      <c r="AA118" s="221"/>
      <c r="AB118" s="222">
        <f t="shared" si="47"/>
        <v>0</v>
      </c>
      <c r="AC118" s="223"/>
      <c r="AD118" s="224"/>
      <c r="AE118" s="48">
        <f t="shared" si="41"/>
        <v>0</v>
      </c>
      <c r="AF118" s="49"/>
      <c r="AG118" s="50"/>
      <c r="AH118" s="51">
        <f t="shared" si="48"/>
        <v>0</v>
      </c>
      <c r="AI118" s="36" t="str">
        <f t="shared" si="46"/>
        <v/>
      </c>
      <c r="AJ118" s="106"/>
      <c r="AK118" s="107"/>
      <c r="AL118" s="69">
        <f t="shared" si="42"/>
        <v>0</v>
      </c>
    </row>
    <row r="119" spans="1:38">
      <c r="A119" s="2"/>
      <c r="B119" s="110">
        <v>43</v>
      </c>
      <c r="C119" s="111"/>
      <c r="D119" s="225"/>
      <c r="E119" s="221"/>
      <c r="F119" s="221"/>
      <c r="G119" s="221"/>
      <c r="H119" s="221"/>
      <c r="I119" s="221"/>
      <c r="J119" s="215">
        <f t="shared" si="43"/>
        <v>0</v>
      </c>
      <c r="K119" s="215"/>
      <c r="L119" s="216"/>
      <c r="M119" s="220"/>
      <c r="N119" s="221"/>
      <c r="O119" s="221"/>
      <c r="P119" s="215">
        <f t="shared" si="44"/>
        <v>0</v>
      </c>
      <c r="Q119" s="215"/>
      <c r="R119" s="216"/>
      <c r="S119" s="204">
        <f t="shared" si="45"/>
        <v>0</v>
      </c>
      <c r="T119" s="205"/>
      <c r="U119" s="206"/>
      <c r="V119" s="218"/>
      <c r="W119" s="219"/>
      <c r="X119" s="220"/>
      <c r="Y119" s="221"/>
      <c r="Z119" s="221"/>
      <c r="AA119" s="221"/>
      <c r="AB119" s="222">
        <f t="shared" si="47"/>
        <v>0</v>
      </c>
      <c r="AC119" s="223"/>
      <c r="AD119" s="224"/>
      <c r="AE119" s="48">
        <f t="shared" si="41"/>
        <v>0</v>
      </c>
      <c r="AF119" s="49"/>
      <c r="AG119" s="50"/>
      <c r="AH119" s="51">
        <f t="shared" si="48"/>
        <v>0</v>
      </c>
      <c r="AI119" s="36" t="str">
        <f t="shared" si="46"/>
        <v/>
      </c>
      <c r="AJ119" s="106"/>
      <c r="AK119" s="107"/>
      <c r="AL119" s="69">
        <f t="shared" si="42"/>
        <v>0</v>
      </c>
    </row>
    <row r="120" spans="1:38">
      <c r="A120" s="2"/>
      <c r="B120" s="110">
        <v>44</v>
      </c>
      <c r="C120" s="111"/>
      <c r="D120" s="225"/>
      <c r="E120" s="221"/>
      <c r="F120" s="221"/>
      <c r="G120" s="221"/>
      <c r="H120" s="221"/>
      <c r="I120" s="221"/>
      <c r="J120" s="215">
        <f t="shared" si="43"/>
        <v>0</v>
      </c>
      <c r="K120" s="215"/>
      <c r="L120" s="216"/>
      <c r="M120" s="220"/>
      <c r="N120" s="221"/>
      <c r="O120" s="221"/>
      <c r="P120" s="215">
        <f t="shared" si="44"/>
        <v>0</v>
      </c>
      <c r="Q120" s="215"/>
      <c r="R120" s="216"/>
      <c r="S120" s="204">
        <f t="shared" si="45"/>
        <v>0</v>
      </c>
      <c r="T120" s="205"/>
      <c r="U120" s="206"/>
      <c r="V120" s="218"/>
      <c r="W120" s="219"/>
      <c r="X120" s="220"/>
      <c r="Y120" s="221"/>
      <c r="Z120" s="221"/>
      <c r="AA120" s="221"/>
      <c r="AB120" s="222">
        <f t="shared" si="47"/>
        <v>0</v>
      </c>
      <c r="AC120" s="223"/>
      <c r="AD120" s="224"/>
      <c r="AE120" s="48">
        <f t="shared" si="41"/>
        <v>0</v>
      </c>
      <c r="AF120" s="49"/>
      <c r="AG120" s="50"/>
      <c r="AH120" s="51">
        <f t="shared" si="48"/>
        <v>0</v>
      </c>
      <c r="AI120" s="36" t="str">
        <f t="shared" si="46"/>
        <v/>
      </c>
      <c r="AJ120" s="106"/>
      <c r="AK120" s="107"/>
      <c r="AL120" s="69">
        <f t="shared" si="42"/>
        <v>0</v>
      </c>
    </row>
    <row r="121" spans="1:38">
      <c r="A121" s="2"/>
      <c r="B121" s="110">
        <v>45</v>
      </c>
      <c r="C121" s="111"/>
      <c r="D121" s="225"/>
      <c r="E121" s="221"/>
      <c r="F121" s="221"/>
      <c r="G121" s="221"/>
      <c r="H121" s="221"/>
      <c r="I121" s="221"/>
      <c r="J121" s="215">
        <f t="shared" si="43"/>
        <v>0</v>
      </c>
      <c r="K121" s="215"/>
      <c r="L121" s="216"/>
      <c r="M121" s="220"/>
      <c r="N121" s="221"/>
      <c r="O121" s="221"/>
      <c r="P121" s="215">
        <f t="shared" si="44"/>
        <v>0</v>
      </c>
      <c r="Q121" s="215"/>
      <c r="R121" s="216"/>
      <c r="S121" s="204">
        <f t="shared" si="45"/>
        <v>0</v>
      </c>
      <c r="T121" s="205"/>
      <c r="U121" s="206"/>
      <c r="V121" s="218"/>
      <c r="W121" s="219"/>
      <c r="X121" s="220"/>
      <c r="Y121" s="221"/>
      <c r="Z121" s="221"/>
      <c r="AA121" s="221"/>
      <c r="AB121" s="222">
        <f t="shared" si="47"/>
        <v>0</v>
      </c>
      <c r="AC121" s="223"/>
      <c r="AD121" s="224"/>
      <c r="AE121" s="48">
        <f t="shared" si="41"/>
        <v>0</v>
      </c>
      <c r="AF121" s="49"/>
      <c r="AG121" s="50"/>
      <c r="AH121" s="51">
        <f t="shared" si="48"/>
        <v>0</v>
      </c>
      <c r="AI121" s="36" t="str">
        <f t="shared" si="46"/>
        <v/>
      </c>
      <c r="AJ121" s="106"/>
      <c r="AK121" s="107"/>
      <c r="AL121" s="69">
        <f t="shared" si="42"/>
        <v>0</v>
      </c>
    </row>
    <row r="122" spans="1:38">
      <c r="A122" s="2"/>
      <c r="B122" s="110">
        <v>46</v>
      </c>
      <c r="C122" s="111"/>
      <c r="D122" s="225"/>
      <c r="E122" s="221"/>
      <c r="F122" s="221"/>
      <c r="G122" s="221"/>
      <c r="H122" s="221"/>
      <c r="I122" s="221"/>
      <c r="J122" s="215">
        <f t="shared" si="43"/>
        <v>0</v>
      </c>
      <c r="K122" s="215"/>
      <c r="L122" s="216"/>
      <c r="M122" s="220"/>
      <c r="N122" s="221"/>
      <c r="O122" s="221"/>
      <c r="P122" s="215">
        <f t="shared" si="44"/>
        <v>0</v>
      </c>
      <c r="Q122" s="215"/>
      <c r="R122" s="216"/>
      <c r="S122" s="204">
        <f t="shared" si="45"/>
        <v>0</v>
      </c>
      <c r="T122" s="205"/>
      <c r="U122" s="206"/>
      <c r="V122" s="218"/>
      <c r="W122" s="219"/>
      <c r="X122" s="220"/>
      <c r="Y122" s="221"/>
      <c r="Z122" s="221"/>
      <c r="AA122" s="221"/>
      <c r="AB122" s="222">
        <f t="shared" si="47"/>
        <v>0</v>
      </c>
      <c r="AC122" s="223"/>
      <c r="AD122" s="224"/>
      <c r="AE122" s="48">
        <f t="shared" si="41"/>
        <v>0</v>
      </c>
      <c r="AF122" s="49"/>
      <c r="AG122" s="50"/>
      <c r="AH122" s="51">
        <f t="shared" si="48"/>
        <v>0</v>
      </c>
      <c r="AI122" s="36" t="str">
        <f t="shared" si="46"/>
        <v/>
      </c>
      <c r="AJ122" s="106"/>
      <c r="AK122" s="107"/>
      <c r="AL122" s="69">
        <f t="shared" si="42"/>
        <v>0</v>
      </c>
    </row>
    <row r="123" spans="1:38" ht="19.5" thickBot="1">
      <c r="A123" s="2"/>
      <c r="B123" s="80">
        <v>47</v>
      </c>
      <c r="C123" s="81"/>
      <c r="D123" s="214"/>
      <c r="E123" s="210"/>
      <c r="F123" s="210"/>
      <c r="G123" s="210"/>
      <c r="H123" s="210"/>
      <c r="I123" s="210"/>
      <c r="J123" s="215">
        <f t="shared" si="43"/>
        <v>0</v>
      </c>
      <c r="K123" s="215"/>
      <c r="L123" s="216"/>
      <c r="M123" s="217"/>
      <c r="N123" s="210"/>
      <c r="O123" s="210"/>
      <c r="P123" s="215">
        <f t="shared" si="44"/>
        <v>0</v>
      </c>
      <c r="Q123" s="215"/>
      <c r="R123" s="216"/>
      <c r="S123" s="204">
        <f t="shared" si="45"/>
        <v>0</v>
      </c>
      <c r="T123" s="205"/>
      <c r="U123" s="206"/>
      <c r="V123" s="207"/>
      <c r="W123" s="208"/>
      <c r="X123" s="209"/>
      <c r="Y123" s="210"/>
      <c r="Z123" s="210"/>
      <c r="AA123" s="210"/>
      <c r="AB123" s="211">
        <f t="shared" si="47"/>
        <v>0</v>
      </c>
      <c r="AC123" s="212"/>
      <c r="AD123" s="213"/>
      <c r="AE123" s="52">
        <f t="shared" si="41"/>
        <v>0</v>
      </c>
      <c r="AF123" s="53"/>
      <c r="AG123" s="54"/>
      <c r="AH123" s="55">
        <f>AE123+AH122+AF123+AG123</f>
        <v>0</v>
      </c>
      <c r="AI123" s="36" t="str">
        <f t="shared" si="46"/>
        <v/>
      </c>
      <c r="AJ123" s="108"/>
      <c r="AK123" s="109"/>
      <c r="AL123" s="69">
        <f t="shared" si="42"/>
        <v>0</v>
      </c>
    </row>
    <row r="124" spans="1:38" ht="19.5" thickBot="1">
      <c r="A124" s="2"/>
      <c r="B124" s="74" t="s">
        <v>17</v>
      </c>
      <c r="C124" s="75"/>
      <c r="D124" s="199">
        <f>SUM(D108:F123)</f>
        <v>0</v>
      </c>
      <c r="E124" s="197"/>
      <c r="F124" s="197"/>
      <c r="G124" s="197">
        <f>SUM(G108:I123)</f>
        <v>0</v>
      </c>
      <c r="H124" s="197"/>
      <c r="I124" s="197"/>
      <c r="J124" s="197">
        <f>J123</f>
        <v>0</v>
      </c>
      <c r="K124" s="197"/>
      <c r="L124" s="198"/>
      <c r="M124" s="202">
        <f>SUM(M108:O123)</f>
        <v>0</v>
      </c>
      <c r="N124" s="197"/>
      <c r="O124" s="197"/>
      <c r="P124" s="197">
        <f>P123</f>
        <v>0</v>
      </c>
      <c r="Q124" s="197"/>
      <c r="R124" s="198"/>
      <c r="S124" s="199">
        <f>SUM(S108:U123)</f>
        <v>0</v>
      </c>
      <c r="T124" s="197"/>
      <c r="U124" s="197"/>
      <c r="V124" s="200">
        <f>SUM(V108:X123)</f>
        <v>0</v>
      </c>
      <c r="W124" s="201"/>
      <c r="X124" s="202"/>
      <c r="Y124" s="202">
        <f>SUM(Y108:AA123)</f>
        <v>0</v>
      </c>
      <c r="Z124" s="197"/>
      <c r="AA124" s="197"/>
      <c r="AB124" s="200">
        <f>AB123</f>
        <v>0</v>
      </c>
      <c r="AC124" s="201"/>
      <c r="AD124" s="203"/>
      <c r="AE124" s="56">
        <f>SUM(AE108:AE123)</f>
        <v>0</v>
      </c>
      <c r="AF124" s="57">
        <f>SUM(AF108:AF123)</f>
        <v>0</v>
      </c>
      <c r="AG124" s="58">
        <f>SUM(AG108:AG123)</f>
        <v>0</v>
      </c>
      <c r="AH124" s="58">
        <f>AE124+AF124+AG124</f>
        <v>0</v>
      </c>
      <c r="AI124" s="37" t="str">
        <f>IFERROR((AVERAGE(AI108:AI123)),"")</f>
        <v/>
      </c>
      <c r="AJ124" s="72"/>
      <c r="AK124" s="73"/>
      <c r="AL124" s="70"/>
    </row>
    <row r="125" spans="1:38" ht="19.5" thickBot="1">
      <c r="A125" s="2"/>
      <c r="B125" s="103" t="s">
        <v>18</v>
      </c>
      <c r="C125" s="104"/>
      <c r="D125" s="193">
        <f>SUM(D124,D107)</f>
        <v>0</v>
      </c>
      <c r="E125" s="194"/>
      <c r="F125" s="194"/>
      <c r="G125" s="194">
        <f>SUM(G124,G107)</f>
        <v>0</v>
      </c>
      <c r="H125" s="194"/>
      <c r="I125" s="194"/>
      <c r="J125" s="194">
        <f>J124</f>
        <v>0</v>
      </c>
      <c r="K125" s="194"/>
      <c r="L125" s="195"/>
      <c r="M125" s="196">
        <f>SUM(M107,M124)</f>
        <v>0</v>
      </c>
      <c r="N125" s="194"/>
      <c r="O125" s="194"/>
      <c r="P125" s="194">
        <f>P124</f>
        <v>0</v>
      </c>
      <c r="Q125" s="194"/>
      <c r="R125" s="195"/>
      <c r="S125" s="193">
        <f>SUM(S107,S124)</f>
        <v>0</v>
      </c>
      <c r="T125" s="194"/>
      <c r="U125" s="194"/>
      <c r="V125" s="200">
        <f>SUM(V107,V124)</f>
        <v>0</v>
      </c>
      <c r="W125" s="201"/>
      <c r="X125" s="202"/>
      <c r="Y125" s="196">
        <f>SUM(Y107,Y124)</f>
        <v>0</v>
      </c>
      <c r="Z125" s="194"/>
      <c r="AA125" s="194"/>
      <c r="AB125" s="200">
        <f>AB124</f>
        <v>0</v>
      </c>
      <c r="AC125" s="201"/>
      <c r="AD125" s="203"/>
      <c r="AE125" s="59">
        <f>SUM(AE107,AE124)</f>
        <v>0</v>
      </c>
      <c r="AF125" s="60">
        <f>SUM(AF107,AF124)</f>
        <v>0</v>
      </c>
      <c r="AG125" s="61">
        <f>SUM(AG107,AG124)</f>
        <v>0</v>
      </c>
      <c r="AH125" s="61">
        <f>SUM(AH107,AH124)</f>
        <v>0</v>
      </c>
      <c r="AI125" s="38" t="str">
        <f>IFERROR(AVERAGE(AI107,AI124),"")</f>
        <v/>
      </c>
      <c r="AJ125" s="72"/>
      <c r="AK125" s="73"/>
      <c r="AL125" s="71"/>
    </row>
    <row r="126" spans="1:38" ht="35.25" customHeight="1" thickBot="1">
      <c r="AE126" s="33"/>
      <c r="AH126" s="33"/>
    </row>
    <row r="127" spans="1:38" ht="19.5" thickBot="1">
      <c r="A127" s="2"/>
      <c r="B127" s="179" t="s">
        <v>1</v>
      </c>
      <c r="C127" s="180"/>
      <c r="D127" s="11">
        <f>$D$87</f>
        <v>7</v>
      </c>
      <c r="E127" s="11" t="s">
        <v>2</v>
      </c>
      <c r="F127" s="11">
        <v>2</v>
      </c>
      <c r="G127" s="181" t="s">
        <v>5</v>
      </c>
      <c r="H127" s="182"/>
      <c r="I127" s="183" t="s">
        <v>30</v>
      </c>
      <c r="J127" s="184"/>
      <c r="K127" s="184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8">
      <c r="A128" s="2"/>
      <c r="B128" s="185"/>
      <c r="C128" s="186"/>
      <c r="D128" s="185" t="s">
        <v>6</v>
      </c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8"/>
      <c r="S128" s="189" t="s">
        <v>7</v>
      </c>
      <c r="T128" s="187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6"/>
      <c r="AE128" s="190" t="s">
        <v>25</v>
      </c>
      <c r="AF128" s="191"/>
      <c r="AG128" s="191"/>
      <c r="AH128" s="191"/>
      <c r="AI128" s="191"/>
      <c r="AJ128" s="191"/>
      <c r="AK128" s="192"/>
    </row>
    <row r="129" spans="1:38">
      <c r="A129" s="2"/>
      <c r="B129" s="167" t="s">
        <v>35</v>
      </c>
      <c r="C129" s="168"/>
      <c r="D129" s="170" t="s">
        <v>8</v>
      </c>
      <c r="E129" s="171"/>
      <c r="F129" s="171"/>
      <c r="G129" s="174" t="s">
        <v>9</v>
      </c>
      <c r="H129" s="171"/>
      <c r="I129" s="171"/>
      <c r="J129" s="174" t="s">
        <v>10</v>
      </c>
      <c r="K129" s="171"/>
      <c r="L129" s="175"/>
      <c r="M129" s="177" t="s">
        <v>11</v>
      </c>
      <c r="N129" s="171"/>
      <c r="O129" s="171"/>
      <c r="P129" s="174" t="s">
        <v>12</v>
      </c>
      <c r="Q129" s="171"/>
      <c r="R129" s="175"/>
      <c r="S129" s="177" t="s">
        <v>20</v>
      </c>
      <c r="T129" s="171"/>
      <c r="U129" s="171"/>
      <c r="V129" s="174" t="s">
        <v>19</v>
      </c>
      <c r="W129" s="171"/>
      <c r="X129" s="171"/>
      <c r="Y129" s="174" t="s">
        <v>13</v>
      </c>
      <c r="Z129" s="171"/>
      <c r="AA129" s="171"/>
      <c r="AB129" s="147" t="s">
        <v>14</v>
      </c>
      <c r="AC129" s="148"/>
      <c r="AD129" s="149"/>
      <c r="AE129" s="153" t="s">
        <v>21</v>
      </c>
      <c r="AF129" s="155" t="s">
        <v>23</v>
      </c>
      <c r="AG129" s="157" t="s">
        <v>32</v>
      </c>
      <c r="AH129" s="155" t="s">
        <v>24</v>
      </c>
      <c r="AI129" s="159" t="s">
        <v>22</v>
      </c>
      <c r="AJ129" s="161" t="s">
        <v>31</v>
      </c>
      <c r="AK129" s="162"/>
    </row>
    <row r="130" spans="1:38" ht="19.5" thickBot="1">
      <c r="A130" s="2"/>
      <c r="B130" s="169"/>
      <c r="C130" s="161"/>
      <c r="D130" s="172"/>
      <c r="E130" s="173"/>
      <c r="F130" s="173"/>
      <c r="G130" s="173"/>
      <c r="H130" s="173"/>
      <c r="I130" s="173"/>
      <c r="J130" s="173"/>
      <c r="K130" s="173"/>
      <c r="L130" s="176"/>
      <c r="M130" s="178"/>
      <c r="N130" s="173"/>
      <c r="O130" s="173"/>
      <c r="P130" s="173"/>
      <c r="Q130" s="173"/>
      <c r="R130" s="176"/>
      <c r="S130" s="178"/>
      <c r="T130" s="173"/>
      <c r="U130" s="173"/>
      <c r="V130" s="173"/>
      <c r="W130" s="173"/>
      <c r="X130" s="173"/>
      <c r="Y130" s="173"/>
      <c r="Z130" s="173"/>
      <c r="AA130" s="173"/>
      <c r="AB130" s="150"/>
      <c r="AC130" s="151"/>
      <c r="AD130" s="152"/>
      <c r="AE130" s="154"/>
      <c r="AF130" s="156"/>
      <c r="AG130" s="158"/>
      <c r="AH130" s="156"/>
      <c r="AI130" s="160"/>
      <c r="AJ130" s="163"/>
      <c r="AK130" s="164"/>
      <c r="AL130" s="68" t="s">
        <v>34</v>
      </c>
    </row>
    <row r="131" spans="1:38" ht="19.5" thickBot="1">
      <c r="A131" s="2"/>
      <c r="B131" s="142" t="s">
        <v>15</v>
      </c>
      <c r="C131" s="143"/>
      <c r="D131" s="245"/>
      <c r="E131" s="239"/>
      <c r="F131" s="239"/>
      <c r="G131" s="239"/>
      <c r="H131" s="239"/>
      <c r="I131" s="239"/>
      <c r="J131" s="246">
        <f>J123</f>
        <v>0</v>
      </c>
      <c r="K131" s="246"/>
      <c r="L131" s="247"/>
      <c r="M131" s="238"/>
      <c r="N131" s="239"/>
      <c r="O131" s="239"/>
      <c r="P131" s="246">
        <f>P123</f>
        <v>0</v>
      </c>
      <c r="Q131" s="246"/>
      <c r="R131" s="247"/>
      <c r="S131" s="238"/>
      <c r="T131" s="239"/>
      <c r="U131" s="239"/>
      <c r="V131" s="240"/>
      <c r="W131" s="241"/>
      <c r="X131" s="238"/>
      <c r="Y131" s="239"/>
      <c r="Z131" s="239"/>
      <c r="AA131" s="239"/>
      <c r="AB131" s="242">
        <f>AB123</f>
        <v>0</v>
      </c>
      <c r="AC131" s="243"/>
      <c r="AD131" s="244"/>
      <c r="AE131" s="40"/>
      <c r="AF131" s="41"/>
      <c r="AG131" s="42"/>
      <c r="AH131" s="43">
        <f>AH123</f>
        <v>0</v>
      </c>
      <c r="AI131" s="35"/>
      <c r="AJ131" s="165"/>
      <c r="AK131" s="166"/>
      <c r="AL131" s="69">
        <f>AB131+AH131</f>
        <v>0</v>
      </c>
    </row>
    <row r="132" spans="1:38">
      <c r="A132" s="2"/>
      <c r="B132" s="128">
        <v>16</v>
      </c>
      <c r="C132" s="129"/>
      <c r="D132" s="233"/>
      <c r="E132" s="229"/>
      <c r="F132" s="229"/>
      <c r="G132" s="229"/>
      <c r="H132" s="229"/>
      <c r="I132" s="229"/>
      <c r="J132" s="215">
        <f>J131+D132-G132</f>
        <v>0</v>
      </c>
      <c r="K132" s="215"/>
      <c r="L132" s="216"/>
      <c r="M132" s="234"/>
      <c r="N132" s="229"/>
      <c r="O132" s="229"/>
      <c r="P132" s="215">
        <f>P131+G132-M132</f>
        <v>0</v>
      </c>
      <c r="Q132" s="215"/>
      <c r="R132" s="216"/>
      <c r="S132" s="235">
        <f>ROUNDUP(M132*0.903,0)</f>
        <v>0</v>
      </c>
      <c r="T132" s="231"/>
      <c r="U132" s="236"/>
      <c r="V132" s="226"/>
      <c r="W132" s="227"/>
      <c r="X132" s="228"/>
      <c r="Y132" s="237"/>
      <c r="Z132" s="237"/>
      <c r="AA132" s="237"/>
      <c r="AB132" s="230">
        <f>AB131+S132-Y132-AF132</f>
        <v>0</v>
      </c>
      <c r="AC132" s="231"/>
      <c r="AD132" s="232"/>
      <c r="AE132" s="44">
        <f>V132-S132</f>
        <v>0</v>
      </c>
      <c r="AF132" s="45"/>
      <c r="AG132" s="46"/>
      <c r="AH132" s="47">
        <f>AH131+AE132+AF132+AG132</f>
        <v>0</v>
      </c>
      <c r="AI132" s="36" t="str">
        <f>IFERROR((ROUNDUP((V132/M132),4)),"")</f>
        <v/>
      </c>
      <c r="AJ132" s="126"/>
      <c r="AK132" s="127"/>
      <c r="AL132" s="69">
        <f>AB132+AH132</f>
        <v>0</v>
      </c>
    </row>
    <row r="133" spans="1:38">
      <c r="A133" s="2"/>
      <c r="B133" s="110">
        <v>17</v>
      </c>
      <c r="C133" s="111"/>
      <c r="D133" s="225"/>
      <c r="E133" s="221"/>
      <c r="F133" s="221"/>
      <c r="G133" s="221"/>
      <c r="H133" s="221"/>
      <c r="I133" s="221"/>
      <c r="J133" s="215">
        <f t="shared" ref="J133:J146" si="49">J132+D133-G133</f>
        <v>0</v>
      </c>
      <c r="K133" s="215"/>
      <c r="L133" s="216"/>
      <c r="M133" s="220"/>
      <c r="N133" s="221"/>
      <c r="O133" s="221"/>
      <c r="P133" s="215">
        <f t="shared" ref="P133:P145" si="50">P132+G133-M133</f>
        <v>0</v>
      </c>
      <c r="Q133" s="215"/>
      <c r="R133" s="216"/>
      <c r="S133" s="204">
        <f t="shared" ref="S133:S146" si="51">ROUNDUP(M133*0.903,0)</f>
        <v>0</v>
      </c>
      <c r="T133" s="205"/>
      <c r="U133" s="206"/>
      <c r="V133" s="218"/>
      <c r="W133" s="219"/>
      <c r="X133" s="220"/>
      <c r="Y133" s="221"/>
      <c r="Z133" s="221"/>
      <c r="AA133" s="221"/>
      <c r="AB133" s="222">
        <f t="shared" ref="AB133:AB146" si="52">AB132+S133-Y133-AF133</f>
        <v>0</v>
      </c>
      <c r="AC133" s="223"/>
      <c r="AD133" s="224"/>
      <c r="AE133" s="48">
        <f t="shared" ref="AE133:AE134" si="53">V133-S133</f>
        <v>0</v>
      </c>
      <c r="AF133" s="49"/>
      <c r="AG133" s="50"/>
      <c r="AH133" s="51">
        <f t="shared" ref="AH133:AH146" si="54">AH132+AE133+AF133+AG133</f>
        <v>0</v>
      </c>
      <c r="AI133" s="36" t="str">
        <f t="shared" ref="AI133:AI146" si="55">IFERROR((ROUNDUP((V133/M133),4)),"")</f>
        <v/>
      </c>
      <c r="AJ133" s="106"/>
      <c r="AK133" s="107"/>
      <c r="AL133" s="69">
        <f t="shared" ref="AL133:AL163" si="56">AB133+AH133</f>
        <v>0</v>
      </c>
    </row>
    <row r="134" spans="1:38">
      <c r="A134" s="2"/>
      <c r="B134" s="110">
        <v>18</v>
      </c>
      <c r="C134" s="111"/>
      <c r="D134" s="225"/>
      <c r="E134" s="221"/>
      <c r="F134" s="221"/>
      <c r="G134" s="221"/>
      <c r="H134" s="221"/>
      <c r="I134" s="221"/>
      <c r="J134" s="215">
        <f t="shared" si="49"/>
        <v>0</v>
      </c>
      <c r="K134" s="215"/>
      <c r="L134" s="216"/>
      <c r="M134" s="220"/>
      <c r="N134" s="221"/>
      <c r="O134" s="221"/>
      <c r="P134" s="215">
        <f t="shared" si="50"/>
        <v>0</v>
      </c>
      <c r="Q134" s="215"/>
      <c r="R134" s="216"/>
      <c r="S134" s="204">
        <f t="shared" si="51"/>
        <v>0</v>
      </c>
      <c r="T134" s="205"/>
      <c r="U134" s="206"/>
      <c r="V134" s="218"/>
      <c r="W134" s="219"/>
      <c r="X134" s="220"/>
      <c r="Y134" s="221"/>
      <c r="Z134" s="221"/>
      <c r="AA134" s="221"/>
      <c r="AB134" s="222">
        <f t="shared" si="52"/>
        <v>0</v>
      </c>
      <c r="AC134" s="223"/>
      <c r="AD134" s="224"/>
      <c r="AE134" s="48">
        <f t="shared" si="53"/>
        <v>0</v>
      </c>
      <c r="AF134" s="49"/>
      <c r="AG134" s="50"/>
      <c r="AH134" s="51">
        <f t="shared" si="54"/>
        <v>0</v>
      </c>
      <c r="AI134" s="36" t="str">
        <f t="shared" si="55"/>
        <v/>
      </c>
      <c r="AJ134" s="106"/>
      <c r="AK134" s="107"/>
      <c r="AL134" s="69">
        <f t="shared" si="56"/>
        <v>0</v>
      </c>
    </row>
    <row r="135" spans="1:38">
      <c r="A135" s="2"/>
      <c r="B135" s="110">
        <v>19</v>
      </c>
      <c r="C135" s="111"/>
      <c r="D135" s="225"/>
      <c r="E135" s="221"/>
      <c r="F135" s="221"/>
      <c r="G135" s="221"/>
      <c r="H135" s="221"/>
      <c r="I135" s="221"/>
      <c r="J135" s="215">
        <f t="shared" si="49"/>
        <v>0</v>
      </c>
      <c r="K135" s="215"/>
      <c r="L135" s="216"/>
      <c r="M135" s="220"/>
      <c r="N135" s="221"/>
      <c r="O135" s="221"/>
      <c r="P135" s="215">
        <f t="shared" si="50"/>
        <v>0</v>
      </c>
      <c r="Q135" s="215"/>
      <c r="R135" s="216"/>
      <c r="S135" s="204">
        <f t="shared" si="51"/>
        <v>0</v>
      </c>
      <c r="T135" s="205"/>
      <c r="U135" s="206"/>
      <c r="V135" s="218"/>
      <c r="W135" s="219"/>
      <c r="X135" s="220"/>
      <c r="Y135" s="221"/>
      <c r="Z135" s="221"/>
      <c r="AA135" s="221"/>
      <c r="AB135" s="222">
        <f t="shared" si="52"/>
        <v>0</v>
      </c>
      <c r="AC135" s="223"/>
      <c r="AD135" s="224"/>
      <c r="AE135" s="48">
        <f>V135-S135</f>
        <v>0</v>
      </c>
      <c r="AF135" s="49"/>
      <c r="AG135" s="50"/>
      <c r="AH135" s="51">
        <f t="shared" si="54"/>
        <v>0</v>
      </c>
      <c r="AI135" s="36" t="str">
        <f t="shared" si="55"/>
        <v/>
      </c>
      <c r="AJ135" s="106"/>
      <c r="AK135" s="107"/>
      <c r="AL135" s="69">
        <f t="shared" si="56"/>
        <v>0</v>
      </c>
    </row>
    <row r="136" spans="1:38">
      <c r="A136" s="2"/>
      <c r="B136" s="110">
        <v>20</v>
      </c>
      <c r="C136" s="111"/>
      <c r="D136" s="225"/>
      <c r="E136" s="221"/>
      <c r="F136" s="221"/>
      <c r="G136" s="221"/>
      <c r="H136" s="221"/>
      <c r="I136" s="221"/>
      <c r="J136" s="215">
        <f t="shared" si="49"/>
        <v>0</v>
      </c>
      <c r="K136" s="215"/>
      <c r="L136" s="216"/>
      <c r="M136" s="220"/>
      <c r="N136" s="221"/>
      <c r="O136" s="221"/>
      <c r="P136" s="215">
        <f t="shared" si="50"/>
        <v>0</v>
      </c>
      <c r="Q136" s="215"/>
      <c r="R136" s="216"/>
      <c r="S136" s="204">
        <f t="shared" si="51"/>
        <v>0</v>
      </c>
      <c r="T136" s="205"/>
      <c r="U136" s="206"/>
      <c r="V136" s="218"/>
      <c r="W136" s="219"/>
      <c r="X136" s="220"/>
      <c r="Y136" s="221"/>
      <c r="Z136" s="221"/>
      <c r="AA136" s="221"/>
      <c r="AB136" s="222">
        <f t="shared" si="52"/>
        <v>0</v>
      </c>
      <c r="AC136" s="223"/>
      <c r="AD136" s="224"/>
      <c r="AE136" s="48">
        <f t="shared" ref="AE136:AE163" si="57">V136-S136</f>
        <v>0</v>
      </c>
      <c r="AF136" s="49"/>
      <c r="AG136" s="50"/>
      <c r="AH136" s="51">
        <f t="shared" si="54"/>
        <v>0</v>
      </c>
      <c r="AI136" s="36" t="str">
        <f t="shared" si="55"/>
        <v/>
      </c>
      <c r="AJ136" s="106"/>
      <c r="AK136" s="107"/>
      <c r="AL136" s="69">
        <f t="shared" si="56"/>
        <v>0</v>
      </c>
    </row>
    <row r="137" spans="1:38">
      <c r="A137" s="2"/>
      <c r="B137" s="110">
        <v>21</v>
      </c>
      <c r="C137" s="111"/>
      <c r="D137" s="225"/>
      <c r="E137" s="221"/>
      <c r="F137" s="221"/>
      <c r="G137" s="221"/>
      <c r="H137" s="221"/>
      <c r="I137" s="221"/>
      <c r="J137" s="215">
        <f t="shared" si="49"/>
        <v>0</v>
      </c>
      <c r="K137" s="215"/>
      <c r="L137" s="216"/>
      <c r="M137" s="220"/>
      <c r="N137" s="221"/>
      <c r="O137" s="221"/>
      <c r="P137" s="215">
        <f t="shared" si="50"/>
        <v>0</v>
      </c>
      <c r="Q137" s="215"/>
      <c r="R137" s="216"/>
      <c r="S137" s="204">
        <f t="shared" si="51"/>
        <v>0</v>
      </c>
      <c r="T137" s="205"/>
      <c r="U137" s="206"/>
      <c r="V137" s="218"/>
      <c r="W137" s="219"/>
      <c r="X137" s="220"/>
      <c r="Y137" s="221"/>
      <c r="Z137" s="221"/>
      <c r="AA137" s="221"/>
      <c r="AB137" s="222">
        <f t="shared" si="52"/>
        <v>0</v>
      </c>
      <c r="AC137" s="223"/>
      <c r="AD137" s="224"/>
      <c r="AE137" s="48">
        <f t="shared" si="57"/>
        <v>0</v>
      </c>
      <c r="AF137" s="49"/>
      <c r="AG137" s="50"/>
      <c r="AH137" s="51">
        <f t="shared" si="54"/>
        <v>0</v>
      </c>
      <c r="AI137" s="36" t="str">
        <f t="shared" si="55"/>
        <v/>
      </c>
      <c r="AJ137" s="106"/>
      <c r="AK137" s="107"/>
      <c r="AL137" s="69">
        <f t="shared" si="56"/>
        <v>0</v>
      </c>
    </row>
    <row r="138" spans="1:38">
      <c r="A138" s="2"/>
      <c r="B138" s="110">
        <v>22</v>
      </c>
      <c r="C138" s="111"/>
      <c r="D138" s="225"/>
      <c r="E138" s="221"/>
      <c r="F138" s="221"/>
      <c r="G138" s="221"/>
      <c r="H138" s="221"/>
      <c r="I138" s="221"/>
      <c r="J138" s="215">
        <f t="shared" si="49"/>
        <v>0</v>
      </c>
      <c r="K138" s="215"/>
      <c r="L138" s="216"/>
      <c r="M138" s="220"/>
      <c r="N138" s="221"/>
      <c r="O138" s="221"/>
      <c r="P138" s="215">
        <f t="shared" si="50"/>
        <v>0</v>
      </c>
      <c r="Q138" s="215"/>
      <c r="R138" s="216"/>
      <c r="S138" s="204">
        <f t="shared" si="51"/>
        <v>0</v>
      </c>
      <c r="T138" s="205"/>
      <c r="U138" s="206"/>
      <c r="V138" s="218"/>
      <c r="W138" s="219"/>
      <c r="X138" s="220"/>
      <c r="Y138" s="221"/>
      <c r="Z138" s="221"/>
      <c r="AA138" s="221"/>
      <c r="AB138" s="222">
        <f t="shared" si="52"/>
        <v>0</v>
      </c>
      <c r="AC138" s="223"/>
      <c r="AD138" s="224"/>
      <c r="AE138" s="48">
        <f t="shared" si="57"/>
        <v>0</v>
      </c>
      <c r="AF138" s="49"/>
      <c r="AG138" s="50"/>
      <c r="AH138" s="51">
        <f t="shared" si="54"/>
        <v>0</v>
      </c>
      <c r="AI138" s="36" t="str">
        <f t="shared" si="55"/>
        <v/>
      </c>
      <c r="AJ138" s="106"/>
      <c r="AK138" s="107"/>
      <c r="AL138" s="69">
        <f t="shared" si="56"/>
        <v>0</v>
      </c>
    </row>
    <row r="139" spans="1:38">
      <c r="A139" s="2"/>
      <c r="B139" s="110">
        <v>23</v>
      </c>
      <c r="C139" s="111"/>
      <c r="D139" s="225"/>
      <c r="E139" s="221"/>
      <c r="F139" s="221"/>
      <c r="G139" s="221"/>
      <c r="H139" s="221"/>
      <c r="I139" s="221"/>
      <c r="J139" s="215">
        <f t="shared" si="49"/>
        <v>0</v>
      </c>
      <c r="K139" s="215"/>
      <c r="L139" s="216"/>
      <c r="M139" s="220"/>
      <c r="N139" s="221"/>
      <c r="O139" s="221"/>
      <c r="P139" s="215">
        <f t="shared" si="50"/>
        <v>0</v>
      </c>
      <c r="Q139" s="215"/>
      <c r="R139" s="216"/>
      <c r="S139" s="204">
        <f t="shared" si="51"/>
        <v>0</v>
      </c>
      <c r="T139" s="205"/>
      <c r="U139" s="206"/>
      <c r="V139" s="218"/>
      <c r="W139" s="219"/>
      <c r="X139" s="220"/>
      <c r="Y139" s="221"/>
      <c r="Z139" s="221"/>
      <c r="AA139" s="221"/>
      <c r="AB139" s="222">
        <f t="shared" si="52"/>
        <v>0</v>
      </c>
      <c r="AC139" s="223"/>
      <c r="AD139" s="224"/>
      <c r="AE139" s="48">
        <f t="shared" si="57"/>
        <v>0</v>
      </c>
      <c r="AF139" s="49"/>
      <c r="AG139" s="50"/>
      <c r="AH139" s="51">
        <f t="shared" si="54"/>
        <v>0</v>
      </c>
      <c r="AI139" s="36" t="str">
        <f t="shared" si="55"/>
        <v/>
      </c>
      <c r="AJ139" s="106"/>
      <c r="AK139" s="107"/>
      <c r="AL139" s="69">
        <f t="shared" si="56"/>
        <v>0</v>
      </c>
    </row>
    <row r="140" spans="1:38">
      <c r="A140" s="2"/>
      <c r="B140" s="110">
        <v>24</v>
      </c>
      <c r="C140" s="111"/>
      <c r="D140" s="225"/>
      <c r="E140" s="221"/>
      <c r="F140" s="221"/>
      <c r="G140" s="221"/>
      <c r="H140" s="221"/>
      <c r="I140" s="221"/>
      <c r="J140" s="215">
        <f t="shared" si="49"/>
        <v>0</v>
      </c>
      <c r="K140" s="215"/>
      <c r="L140" s="216"/>
      <c r="M140" s="220"/>
      <c r="N140" s="221"/>
      <c r="O140" s="221"/>
      <c r="P140" s="215">
        <f t="shared" si="50"/>
        <v>0</v>
      </c>
      <c r="Q140" s="215"/>
      <c r="R140" s="216"/>
      <c r="S140" s="204">
        <f t="shared" si="51"/>
        <v>0</v>
      </c>
      <c r="T140" s="205"/>
      <c r="U140" s="206"/>
      <c r="V140" s="218"/>
      <c r="W140" s="219"/>
      <c r="X140" s="220"/>
      <c r="Y140" s="221"/>
      <c r="Z140" s="221"/>
      <c r="AA140" s="221"/>
      <c r="AB140" s="222">
        <f t="shared" si="52"/>
        <v>0</v>
      </c>
      <c r="AC140" s="223"/>
      <c r="AD140" s="224"/>
      <c r="AE140" s="48">
        <f t="shared" si="57"/>
        <v>0</v>
      </c>
      <c r="AF140" s="49"/>
      <c r="AG140" s="50"/>
      <c r="AH140" s="51">
        <f t="shared" si="54"/>
        <v>0</v>
      </c>
      <c r="AI140" s="36" t="str">
        <f t="shared" si="55"/>
        <v/>
      </c>
      <c r="AJ140" s="106"/>
      <c r="AK140" s="107"/>
      <c r="AL140" s="69">
        <f t="shared" si="56"/>
        <v>0</v>
      </c>
    </row>
    <row r="141" spans="1:38">
      <c r="A141" s="2"/>
      <c r="B141" s="110">
        <v>25</v>
      </c>
      <c r="C141" s="111"/>
      <c r="D141" s="225"/>
      <c r="E141" s="221"/>
      <c r="F141" s="221"/>
      <c r="G141" s="221"/>
      <c r="H141" s="221"/>
      <c r="I141" s="221"/>
      <c r="J141" s="215">
        <f t="shared" si="49"/>
        <v>0</v>
      </c>
      <c r="K141" s="215"/>
      <c r="L141" s="216"/>
      <c r="M141" s="220"/>
      <c r="N141" s="221"/>
      <c r="O141" s="221"/>
      <c r="P141" s="215">
        <f t="shared" si="50"/>
        <v>0</v>
      </c>
      <c r="Q141" s="215"/>
      <c r="R141" s="216"/>
      <c r="S141" s="204">
        <f t="shared" si="51"/>
        <v>0</v>
      </c>
      <c r="T141" s="205"/>
      <c r="U141" s="206"/>
      <c r="V141" s="218"/>
      <c r="W141" s="219"/>
      <c r="X141" s="220"/>
      <c r="Y141" s="221"/>
      <c r="Z141" s="221"/>
      <c r="AA141" s="221"/>
      <c r="AB141" s="222">
        <f t="shared" si="52"/>
        <v>0</v>
      </c>
      <c r="AC141" s="223"/>
      <c r="AD141" s="224"/>
      <c r="AE141" s="48">
        <f t="shared" si="57"/>
        <v>0</v>
      </c>
      <c r="AF141" s="49"/>
      <c r="AG141" s="50"/>
      <c r="AH141" s="51">
        <f t="shared" si="54"/>
        <v>0</v>
      </c>
      <c r="AI141" s="36" t="str">
        <f t="shared" si="55"/>
        <v/>
      </c>
      <c r="AJ141" s="106"/>
      <c r="AK141" s="107"/>
      <c r="AL141" s="69">
        <f t="shared" si="56"/>
        <v>0</v>
      </c>
    </row>
    <row r="142" spans="1:38">
      <c r="A142" s="2"/>
      <c r="B142" s="110">
        <v>26</v>
      </c>
      <c r="C142" s="111"/>
      <c r="D142" s="225"/>
      <c r="E142" s="221"/>
      <c r="F142" s="221"/>
      <c r="G142" s="221"/>
      <c r="H142" s="221"/>
      <c r="I142" s="221"/>
      <c r="J142" s="215">
        <f t="shared" si="49"/>
        <v>0</v>
      </c>
      <c r="K142" s="215"/>
      <c r="L142" s="216"/>
      <c r="M142" s="220"/>
      <c r="N142" s="221"/>
      <c r="O142" s="221"/>
      <c r="P142" s="215">
        <f t="shared" si="50"/>
        <v>0</v>
      </c>
      <c r="Q142" s="215"/>
      <c r="R142" s="216"/>
      <c r="S142" s="204">
        <f t="shared" si="51"/>
        <v>0</v>
      </c>
      <c r="T142" s="205"/>
      <c r="U142" s="206"/>
      <c r="V142" s="218"/>
      <c r="W142" s="219"/>
      <c r="X142" s="220"/>
      <c r="Y142" s="221"/>
      <c r="Z142" s="221"/>
      <c r="AA142" s="221"/>
      <c r="AB142" s="222">
        <f t="shared" si="52"/>
        <v>0</v>
      </c>
      <c r="AC142" s="223"/>
      <c r="AD142" s="224"/>
      <c r="AE142" s="48">
        <f t="shared" si="57"/>
        <v>0</v>
      </c>
      <c r="AF142" s="49"/>
      <c r="AG142" s="50"/>
      <c r="AH142" s="51">
        <f t="shared" si="54"/>
        <v>0</v>
      </c>
      <c r="AI142" s="36" t="str">
        <f t="shared" si="55"/>
        <v/>
      </c>
      <c r="AJ142" s="106"/>
      <c r="AK142" s="107"/>
      <c r="AL142" s="69">
        <f t="shared" si="56"/>
        <v>0</v>
      </c>
    </row>
    <row r="143" spans="1:38">
      <c r="A143" s="2"/>
      <c r="B143" s="110">
        <v>27</v>
      </c>
      <c r="C143" s="111"/>
      <c r="D143" s="225"/>
      <c r="E143" s="221"/>
      <c r="F143" s="221"/>
      <c r="G143" s="221"/>
      <c r="H143" s="221"/>
      <c r="I143" s="221"/>
      <c r="J143" s="215">
        <f t="shared" si="49"/>
        <v>0</v>
      </c>
      <c r="K143" s="215"/>
      <c r="L143" s="216"/>
      <c r="M143" s="220"/>
      <c r="N143" s="221"/>
      <c r="O143" s="221"/>
      <c r="P143" s="215">
        <f t="shared" si="50"/>
        <v>0</v>
      </c>
      <c r="Q143" s="215"/>
      <c r="R143" s="216"/>
      <c r="S143" s="204">
        <f t="shared" si="51"/>
        <v>0</v>
      </c>
      <c r="T143" s="205"/>
      <c r="U143" s="206"/>
      <c r="V143" s="218"/>
      <c r="W143" s="219"/>
      <c r="X143" s="220"/>
      <c r="Y143" s="221"/>
      <c r="Z143" s="221"/>
      <c r="AA143" s="221"/>
      <c r="AB143" s="222">
        <f t="shared" si="52"/>
        <v>0</v>
      </c>
      <c r="AC143" s="223"/>
      <c r="AD143" s="224"/>
      <c r="AE143" s="48">
        <f t="shared" si="57"/>
        <v>0</v>
      </c>
      <c r="AF143" s="49"/>
      <c r="AG143" s="50"/>
      <c r="AH143" s="51">
        <f t="shared" si="54"/>
        <v>0</v>
      </c>
      <c r="AI143" s="36" t="str">
        <f t="shared" si="55"/>
        <v/>
      </c>
      <c r="AJ143" s="106"/>
      <c r="AK143" s="107"/>
      <c r="AL143" s="69">
        <f t="shared" si="56"/>
        <v>0</v>
      </c>
    </row>
    <row r="144" spans="1:38">
      <c r="A144" s="2"/>
      <c r="B144" s="110">
        <v>28</v>
      </c>
      <c r="C144" s="111"/>
      <c r="D144" s="225"/>
      <c r="E144" s="221"/>
      <c r="F144" s="221"/>
      <c r="G144" s="221"/>
      <c r="H144" s="221"/>
      <c r="I144" s="221"/>
      <c r="J144" s="215">
        <f t="shared" si="49"/>
        <v>0</v>
      </c>
      <c r="K144" s="215"/>
      <c r="L144" s="216"/>
      <c r="M144" s="220"/>
      <c r="N144" s="221"/>
      <c r="O144" s="221"/>
      <c r="P144" s="215">
        <f t="shared" si="50"/>
        <v>0</v>
      </c>
      <c r="Q144" s="215"/>
      <c r="R144" s="216"/>
      <c r="S144" s="204">
        <f t="shared" si="51"/>
        <v>0</v>
      </c>
      <c r="T144" s="205"/>
      <c r="U144" s="206"/>
      <c r="V144" s="218"/>
      <c r="W144" s="219"/>
      <c r="X144" s="220"/>
      <c r="Y144" s="221"/>
      <c r="Z144" s="221"/>
      <c r="AA144" s="221"/>
      <c r="AB144" s="222">
        <f t="shared" si="52"/>
        <v>0</v>
      </c>
      <c r="AC144" s="223"/>
      <c r="AD144" s="224"/>
      <c r="AE144" s="48">
        <f t="shared" si="57"/>
        <v>0</v>
      </c>
      <c r="AF144" s="49"/>
      <c r="AG144" s="50"/>
      <c r="AH144" s="51">
        <f t="shared" si="54"/>
        <v>0</v>
      </c>
      <c r="AI144" s="36" t="str">
        <f t="shared" si="55"/>
        <v/>
      </c>
      <c r="AJ144" s="106"/>
      <c r="AK144" s="107"/>
      <c r="AL144" s="69">
        <f t="shared" si="56"/>
        <v>0</v>
      </c>
    </row>
    <row r="145" spans="1:38">
      <c r="A145" s="2"/>
      <c r="B145" s="110">
        <v>29</v>
      </c>
      <c r="C145" s="111"/>
      <c r="D145" s="225"/>
      <c r="E145" s="221"/>
      <c r="F145" s="221"/>
      <c r="G145" s="221"/>
      <c r="H145" s="221"/>
      <c r="I145" s="221"/>
      <c r="J145" s="215">
        <f t="shared" si="49"/>
        <v>0</v>
      </c>
      <c r="K145" s="215"/>
      <c r="L145" s="216"/>
      <c r="M145" s="220"/>
      <c r="N145" s="221"/>
      <c r="O145" s="221"/>
      <c r="P145" s="215">
        <f t="shared" si="50"/>
        <v>0</v>
      </c>
      <c r="Q145" s="215"/>
      <c r="R145" s="216"/>
      <c r="S145" s="204">
        <f t="shared" si="51"/>
        <v>0</v>
      </c>
      <c r="T145" s="205"/>
      <c r="U145" s="206"/>
      <c r="V145" s="218"/>
      <c r="W145" s="219"/>
      <c r="X145" s="220"/>
      <c r="Y145" s="221"/>
      <c r="Z145" s="221"/>
      <c r="AA145" s="221"/>
      <c r="AB145" s="222">
        <f t="shared" si="52"/>
        <v>0</v>
      </c>
      <c r="AC145" s="223"/>
      <c r="AD145" s="224"/>
      <c r="AE145" s="48">
        <f t="shared" si="57"/>
        <v>0</v>
      </c>
      <c r="AF145" s="49"/>
      <c r="AG145" s="50"/>
      <c r="AH145" s="51">
        <f t="shared" si="54"/>
        <v>0</v>
      </c>
      <c r="AI145" s="36" t="str">
        <f t="shared" si="55"/>
        <v/>
      </c>
      <c r="AJ145" s="106"/>
      <c r="AK145" s="107"/>
      <c r="AL145" s="69">
        <f t="shared" si="56"/>
        <v>0</v>
      </c>
    </row>
    <row r="146" spans="1:38" ht="19.5" thickBot="1">
      <c r="A146" s="2"/>
      <c r="B146" s="80">
        <v>30</v>
      </c>
      <c r="C146" s="81"/>
      <c r="D146" s="214"/>
      <c r="E146" s="210"/>
      <c r="F146" s="210"/>
      <c r="G146" s="210"/>
      <c r="H146" s="210"/>
      <c r="I146" s="210"/>
      <c r="J146" s="215">
        <f t="shared" si="49"/>
        <v>0</v>
      </c>
      <c r="K146" s="215"/>
      <c r="L146" s="216"/>
      <c r="M146" s="217"/>
      <c r="N146" s="210"/>
      <c r="O146" s="210"/>
      <c r="P146" s="215">
        <f>P145+G146-M146</f>
        <v>0</v>
      </c>
      <c r="Q146" s="215"/>
      <c r="R146" s="216"/>
      <c r="S146" s="204">
        <f t="shared" si="51"/>
        <v>0</v>
      </c>
      <c r="T146" s="205"/>
      <c r="U146" s="206"/>
      <c r="V146" s="207"/>
      <c r="W146" s="208"/>
      <c r="X146" s="209"/>
      <c r="Y146" s="210"/>
      <c r="Z146" s="210"/>
      <c r="AA146" s="210"/>
      <c r="AB146" s="211">
        <f t="shared" si="52"/>
        <v>0</v>
      </c>
      <c r="AC146" s="212"/>
      <c r="AD146" s="213"/>
      <c r="AE146" s="52">
        <f t="shared" si="57"/>
        <v>0</v>
      </c>
      <c r="AF146" s="53"/>
      <c r="AG146" s="54"/>
      <c r="AH146" s="55">
        <f t="shared" si="54"/>
        <v>0</v>
      </c>
      <c r="AI146" s="36" t="str">
        <f t="shared" si="55"/>
        <v/>
      </c>
      <c r="AJ146" s="108"/>
      <c r="AK146" s="109"/>
      <c r="AL146" s="69">
        <f t="shared" si="56"/>
        <v>0</v>
      </c>
    </row>
    <row r="147" spans="1:38" ht="19.5" thickBot="1">
      <c r="A147" s="2"/>
      <c r="B147" s="74" t="s">
        <v>16</v>
      </c>
      <c r="C147" s="75"/>
      <c r="D147" s="199">
        <f>SUM(D132:F146)</f>
        <v>0</v>
      </c>
      <c r="E147" s="197"/>
      <c r="F147" s="197"/>
      <c r="G147" s="197">
        <f>SUM(G132:I146)</f>
        <v>0</v>
      </c>
      <c r="H147" s="197"/>
      <c r="I147" s="197"/>
      <c r="J147" s="197">
        <f>J146</f>
        <v>0</v>
      </c>
      <c r="K147" s="197"/>
      <c r="L147" s="198"/>
      <c r="M147" s="202">
        <f>SUM(M132:O146)</f>
        <v>0</v>
      </c>
      <c r="N147" s="197"/>
      <c r="O147" s="197"/>
      <c r="P147" s="200">
        <f>P146</f>
        <v>0</v>
      </c>
      <c r="Q147" s="201"/>
      <c r="R147" s="203"/>
      <c r="S147" s="199">
        <f>SUM(S132:U146)</f>
        <v>0</v>
      </c>
      <c r="T147" s="197"/>
      <c r="U147" s="197"/>
      <c r="V147" s="200">
        <f>SUM(V132:X146)</f>
        <v>0</v>
      </c>
      <c r="W147" s="201"/>
      <c r="X147" s="202"/>
      <c r="Y147" s="202">
        <f>SUM(Y132:AA146)</f>
        <v>0</v>
      </c>
      <c r="Z147" s="197"/>
      <c r="AA147" s="197"/>
      <c r="AB147" s="200">
        <f>AB146</f>
        <v>0</v>
      </c>
      <c r="AC147" s="201"/>
      <c r="AD147" s="203"/>
      <c r="AE147" s="56">
        <f>SUM(AE132:AE146)</f>
        <v>0</v>
      </c>
      <c r="AF147" s="57">
        <f>SUM(AF132:AF146)</f>
        <v>0</v>
      </c>
      <c r="AG147" s="58">
        <f>SUM(AG132:AG146)</f>
        <v>0</v>
      </c>
      <c r="AH147" s="58">
        <f>AE147+AF147+AG147</f>
        <v>0</v>
      </c>
      <c r="AI147" s="37" t="str">
        <f>IFERROR((AVERAGE(AI132:AI146)),"")</f>
        <v/>
      </c>
      <c r="AJ147" s="72"/>
      <c r="AK147" s="73"/>
      <c r="AL147" s="70"/>
    </row>
    <row r="148" spans="1:38">
      <c r="A148" s="2"/>
      <c r="B148" s="128">
        <v>32</v>
      </c>
      <c r="C148" s="129"/>
      <c r="D148" s="233"/>
      <c r="E148" s="229"/>
      <c r="F148" s="229"/>
      <c r="G148" s="229"/>
      <c r="H148" s="229"/>
      <c r="I148" s="229"/>
      <c r="J148" s="215">
        <f>J147+D148-G148</f>
        <v>0</v>
      </c>
      <c r="K148" s="215"/>
      <c r="L148" s="216"/>
      <c r="M148" s="234"/>
      <c r="N148" s="229"/>
      <c r="O148" s="229"/>
      <c r="P148" s="215">
        <f>P147+G148-M148</f>
        <v>0</v>
      </c>
      <c r="Q148" s="215"/>
      <c r="R148" s="216"/>
      <c r="S148" s="204">
        <f>ROUNDUP(M148*0.903,0)</f>
        <v>0</v>
      </c>
      <c r="T148" s="205"/>
      <c r="U148" s="206"/>
      <c r="V148" s="226"/>
      <c r="W148" s="227"/>
      <c r="X148" s="228"/>
      <c r="Y148" s="229"/>
      <c r="Z148" s="229"/>
      <c r="AA148" s="229"/>
      <c r="AB148" s="230">
        <f>AB146+S148-Y148-AF148</f>
        <v>0</v>
      </c>
      <c r="AC148" s="231"/>
      <c r="AD148" s="232"/>
      <c r="AE148" s="44">
        <f t="shared" ref="AE148:AE165" si="58">V148-S148</f>
        <v>0</v>
      </c>
      <c r="AF148" s="45"/>
      <c r="AG148" s="46"/>
      <c r="AH148" s="51">
        <f>AE148+AH146+AF148+AG148</f>
        <v>0</v>
      </c>
      <c r="AI148" s="36" t="str">
        <f>IFERROR((ROUNDUP((V148/M148),4)),"")</f>
        <v/>
      </c>
      <c r="AJ148" s="126"/>
      <c r="AK148" s="127"/>
      <c r="AL148" s="69">
        <f t="shared" ref="AL148:AL165" si="59">AB148+AH148</f>
        <v>0</v>
      </c>
    </row>
    <row r="149" spans="1:38">
      <c r="A149" s="2"/>
      <c r="B149" s="110">
        <v>33</v>
      </c>
      <c r="C149" s="111"/>
      <c r="D149" s="225"/>
      <c r="E149" s="221"/>
      <c r="F149" s="221"/>
      <c r="G149" s="221"/>
      <c r="H149" s="221"/>
      <c r="I149" s="221"/>
      <c r="J149" s="215">
        <f t="shared" ref="J149:J163" si="60">J148+D149-G149</f>
        <v>0</v>
      </c>
      <c r="K149" s="215"/>
      <c r="L149" s="216"/>
      <c r="M149" s="220"/>
      <c r="N149" s="221"/>
      <c r="O149" s="221"/>
      <c r="P149" s="215">
        <f t="shared" ref="P149:P163" si="61">P148+G149-M149</f>
        <v>0</v>
      </c>
      <c r="Q149" s="215"/>
      <c r="R149" s="216"/>
      <c r="S149" s="204">
        <f t="shared" ref="S149:S163" si="62">ROUNDUP(M149*0.903,0)</f>
        <v>0</v>
      </c>
      <c r="T149" s="205"/>
      <c r="U149" s="206"/>
      <c r="V149" s="218"/>
      <c r="W149" s="219"/>
      <c r="X149" s="220"/>
      <c r="Y149" s="221"/>
      <c r="Z149" s="221"/>
      <c r="AA149" s="221"/>
      <c r="AB149" s="222">
        <f>AB148+S149-Y149-AF149</f>
        <v>0</v>
      </c>
      <c r="AC149" s="223"/>
      <c r="AD149" s="224"/>
      <c r="AE149" s="48">
        <f t="shared" si="58"/>
        <v>0</v>
      </c>
      <c r="AF149" s="49"/>
      <c r="AG149" s="50"/>
      <c r="AH149" s="51">
        <f>AE149+AH148+AF149+AG149</f>
        <v>0</v>
      </c>
      <c r="AI149" s="36" t="str">
        <f t="shared" ref="AI149:AI163" si="63">IFERROR((ROUNDUP((V149/M149),4)),"")</f>
        <v/>
      </c>
      <c r="AJ149" s="106"/>
      <c r="AK149" s="107"/>
      <c r="AL149" s="69">
        <f t="shared" si="59"/>
        <v>0</v>
      </c>
    </row>
    <row r="150" spans="1:38">
      <c r="A150" s="2"/>
      <c r="B150" s="110">
        <v>34</v>
      </c>
      <c r="C150" s="111"/>
      <c r="D150" s="225"/>
      <c r="E150" s="221"/>
      <c r="F150" s="221"/>
      <c r="G150" s="221"/>
      <c r="H150" s="221"/>
      <c r="I150" s="221"/>
      <c r="J150" s="215">
        <f t="shared" si="60"/>
        <v>0</v>
      </c>
      <c r="K150" s="215"/>
      <c r="L150" s="216"/>
      <c r="M150" s="220"/>
      <c r="N150" s="221"/>
      <c r="O150" s="221"/>
      <c r="P150" s="215">
        <f t="shared" si="61"/>
        <v>0</v>
      </c>
      <c r="Q150" s="215"/>
      <c r="R150" s="216"/>
      <c r="S150" s="204">
        <f t="shared" si="62"/>
        <v>0</v>
      </c>
      <c r="T150" s="205"/>
      <c r="U150" s="206"/>
      <c r="V150" s="218"/>
      <c r="W150" s="219"/>
      <c r="X150" s="220"/>
      <c r="Y150" s="221"/>
      <c r="Z150" s="221"/>
      <c r="AA150" s="221"/>
      <c r="AB150" s="222">
        <f t="shared" ref="AB150:AB163" si="64">AB149+S150-Y150-AF150</f>
        <v>0</v>
      </c>
      <c r="AC150" s="223"/>
      <c r="AD150" s="224"/>
      <c r="AE150" s="48">
        <f t="shared" si="58"/>
        <v>0</v>
      </c>
      <c r="AF150" s="49"/>
      <c r="AG150" s="50"/>
      <c r="AH150" s="51">
        <f t="shared" ref="AH150:AH162" si="65">AE150+AH149+AF150+AG150</f>
        <v>0</v>
      </c>
      <c r="AI150" s="36" t="str">
        <f t="shared" si="63"/>
        <v/>
      </c>
      <c r="AJ150" s="106"/>
      <c r="AK150" s="107"/>
      <c r="AL150" s="69">
        <f t="shared" si="59"/>
        <v>0</v>
      </c>
    </row>
    <row r="151" spans="1:38">
      <c r="A151" s="2"/>
      <c r="B151" s="110">
        <v>35</v>
      </c>
      <c r="C151" s="111"/>
      <c r="D151" s="225"/>
      <c r="E151" s="221"/>
      <c r="F151" s="221"/>
      <c r="G151" s="221"/>
      <c r="H151" s="221"/>
      <c r="I151" s="221"/>
      <c r="J151" s="215">
        <f t="shared" si="60"/>
        <v>0</v>
      </c>
      <c r="K151" s="215"/>
      <c r="L151" s="216"/>
      <c r="M151" s="220"/>
      <c r="N151" s="221"/>
      <c r="O151" s="221"/>
      <c r="P151" s="215">
        <f t="shared" si="61"/>
        <v>0</v>
      </c>
      <c r="Q151" s="215"/>
      <c r="R151" s="216"/>
      <c r="S151" s="204">
        <f t="shared" si="62"/>
        <v>0</v>
      </c>
      <c r="T151" s="205"/>
      <c r="U151" s="206"/>
      <c r="V151" s="218"/>
      <c r="W151" s="219"/>
      <c r="X151" s="220"/>
      <c r="Y151" s="221"/>
      <c r="Z151" s="221"/>
      <c r="AA151" s="221"/>
      <c r="AB151" s="222">
        <f t="shared" si="64"/>
        <v>0</v>
      </c>
      <c r="AC151" s="223"/>
      <c r="AD151" s="224"/>
      <c r="AE151" s="48">
        <f t="shared" si="58"/>
        <v>0</v>
      </c>
      <c r="AF151" s="49"/>
      <c r="AG151" s="50"/>
      <c r="AH151" s="51">
        <f t="shared" si="65"/>
        <v>0</v>
      </c>
      <c r="AI151" s="36" t="str">
        <f t="shared" si="63"/>
        <v/>
      </c>
      <c r="AJ151" s="106"/>
      <c r="AK151" s="107"/>
      <c r="AL151" s="69">
        <f t="shared" si="59"/>
        <v>0</v>
      </c>
    </row>
    <row r="152" spans="1:38">
      <c r="A152" s="2"/>
      <c r="B152" s="110">
        <v>36</v>
      </c>
      <c r="C152" s="111"/>
      <c r="D152" s="225"/>
      <c r="E152" s="221"/>
      <c r="F152" s="221"/>
      <c r="G152" s="221"/>
      <c r="H152" s="221"/>
      <c r="I152" s="221"/>
      <c r="J152" s="215">
        <f t="shared" si="60"/>
        <v>0</v>
      </c>
      <c r="K152" s="215"/>
      <c r="L152" s="216"/>
      <c r="M152" s="220"/>
      <c r="N152" s="221"/>
      <c r="O152" s="221"/>
      <c r="P152" s="215">
        <f t="shared" si="61"/>
        <v>0</v>
      </c>
      <c r="Q152" s="215"/>
      <c r="R152" s="216"/>
      <c r="S152" s="204">
        <f t="shared" si="62"/>
        <v>0</v>
      </c>
      <c r="T152" s="205"/>
      <c r="U152" s="206"/>
      <c r="V152" s="218"/>
      <c r="W152" s="219"/>
      <c r="X152" s="220"/>
      <c r="Y152" s="221"/>
      <c r="Z152" s="221"/>
      <c r="AA152" s="221"/>
      <c r="AB152" s="222">
        <f t="shared" si="64"/>
        <v>0</v>
      </c>
      <c r="AC152" s="223"/>
      <c r="AD152" s="224"/>
      <c r="AE152" s="48">
        <f t="shared" si="58"/>
        <v>0</v>
      </c>
      <c r="AF152" s="49"/>
      <c r="AG152" s="50"/>
      <c r="AH152" s="51">
        <f t="shared" si="65"/>
        <v>0</v>
      </c>
      <c r="AI152" s="36" t="str">
        <f t="shared" si="63"/>
        <v/>
      </c>
      <c r="AJ152" s="106"/>
      <c r="AK152" s="107"/>
      <c r="AL152" s="69">
        <f t="shared" si="59"/>
        <v>0</v>
      </c>
    </row>
    <row r="153" spans="1:38">
      <c r="A153" s="2"/>
      <c r="B153" s="110">
        <v>37</v>
      </c>
      <c r="C153" s="111"/>
      <c r="D153" s="225"/>
      <c r="E153" s="221"/>
      <c r="F153" s="221"/>
      <c r="G153" s="221"/>
      <c r="H153" s="221"/>
      <c r="I153" s="221"/>
      <c r="J153" s="215">
        <f t="shared" si="60"/>
        <v>0</v>
      </c>
      <c r="K153" s="215"/>
      <c r="L153" s="216"/>
      <c r="M153" s="220"/>
      <c r="N153" s="221"/>
      <c r="O153" s="221"/>
      <c r="P153" s="215">
        <f t="shared" si="61"/>
        <v>0</v>
      </c>
      <c r="Q153" s="215"/>
      <c r="R153" s="216"/>
      <c r="S153" s="204">
        <f t="shared" si="62"/>
        <v>0</v>
      </c>
      <c r="T153" s="205"/>
      <c r="U153" s="206"/>
      <c r="V153" s="218"/>
      <c r="W153" s="219"/>
      <c r="X153" s="220"/>
      <c r="Y153" s="221"/>
      <c r="Z153" s="221"/>
      <c r="AA153" s="221"/>
      <c r="AB153" s="222">
        <f t="shared" si="64"/>
        <v>0</v>
      </c>
      <c r="AC153" s="223"/>
      <c r="AD153" s="224"/>
      <c r="AE153" s="48">
        <f t="shared" si="58"/>
        <v>0</v>
      </c>
      <c r="AF153" s="49"/>
      <c r="AG153" s="50"/>
      <c r="AH153" s="51">
        <f t="shared" si="65"/>
        <v>0</v>
      </c>
      <c r="AI153" s="36" t="str">
        <f t="shared" si="63"/>
        <v/>
      </c>
      <c r="AJ153" s="106"/>
      <c r="AK153" s="107"/>
      <c r="AL153" s="69">
        <f t="shared" si="59"/>
        <v>0</v>
      </c>
    </row>
    <row r="154" spans="1:38">
      <c r="A154" s="2"/>
      <c r="B154" s="110">
        <v>38</v>
      </c>
      <c r="C154" s="111"/>
      <c r="D154" s="225"/>
      <c r="E154" s="221"/>
      <c r="F154" s="221"/>
      <c r="G154" s="221"/>
      <c r="H154" s="221"/>
      <c r="I154" s="221"/>
      <c r="J154" s="215">
        <f t="shared" si="60"/>
        <v>0</v>
      </c>
      <c r="K154" s="215"/>
      <c r="L154" s="216"/>
      <c r="M154" s="220"/>
      <c r="N154" s="221"/>
      <c r="O154" s="221"/>
      <c r="P154" s="215">
        <f t="shared" si="61"/>
        <v>0</v>
      </c>
      <c r="Q154" s="215"/>
      <c r="R154" s="216"/>
      <c r="S154" s="204">
        <f t="shared" si="62"/>
        <v>0</v>
      </c>
      <c r="T154" s="205"/>
      <c r="U154" s="206"/>
      <c r="V154" s="218"/>
      <c r="W154" s="219"/>
      <c r="X154" s="220"/>
      <c r="Y154" s="221"/>
      <c r="Z154" s="221"/>
      <c r="AA154" s="221"/>
      <c r="AB154" s="222">
        <f t="shared" si="64"/>
        <v>0</v>
      </c>
      <c r="AC154" s="223"/>
      <c r="AD154" s="224"/>
      <c r="AE154" s="48">
        <f t="shared" si="58"/>
        <v>0</v>
      </c>
      <c r="AF154" s="49"/>
      <c r="AG154" s="50"/>
      <c r="AH154" s="51">
        <f t="shared" si="65"/>
        <v>0</v>
      </c>
      <c r="AI154" s="36" t="str">
        <f t="shared" si="63"/>
        <v/>
      </c>
      <c r="AJ154" s="106"/>
      <c r="AK154" s="107"/>
      <c r="AL154" s="69">
        <f t="shared" si="59"/>
        <v>0</v>
      </c>
    </row>
    <row r="155" spans="1:38">
      <c r="A155" s="2"/>
      <c r="B155" s="110">
        <v>39</v>
      </c>
      <c r="C155" s="111"/>
      <c r="D155" s="225"/>
      <c r="E155" s="221"/>
      <c r="F155" s="221"/>
      <c r="G155" s="221"/>
      <c r="H155" s="221"/>
      <c r="I155" s="221"/>
      <c r="J155" s="215">
        <f t="shared" si="60"/>
        <v>0</v>
      </c>
      <c r="K155" s="215"/>
      <c r="L155" s="216"/>
      <c r="M155" s="220"/>
      <c r="N155" s="221"/>
      <c r="O155" s="221"/>
      <c r="P155" s="215">
        <f t="shared" si="61"/>
        <v>0</v>
      </c>
      <c r="Q155" s="215"/>
      <c r="R155" s="216"/>
      <c r="S155" s="204">
        <f t="shared" si="62"/>
        <v>0</v>
      </c>
      <c r="T155" s="205"/>
      <c r="U155" s="206"/>
      <c r="V155" s="218"/>
      <c r="W155" s="219"/>
      <c r="X155" s="220"/>
      <c r="Y155" s="221"/>
      <c r="Z155" s="221"/>
      <c r="AA155" s="221"/>
      <c r="AB155" s="222">
        <f t="shared" si="64"/>
        <v>0</v>
      </c>
      <c r="AC155" s="223"/>
      <c r="AD155" s="224"/>
      <c r="AE155" s="48">
        <f t="shared" si="58"/>
        <v>0</v>
      </c>
      <c r="AF155" s="49"/>
      <c r="AG155" s="50"/>
      <c r="AH155" s="51">
        <f t="shared" si="65"/>
        <v>0</v>
      </c>
      <c r="AI155" s="36" t="str">
        <f t="shared" si="63"/>
        <v/>
      </c>
      <c r="AJ155" s="106"/>
      <c r="AK155" s="107"/>
      <c r="AL155" s="69">
        <f t="shared" si="59"/>
        <v>0</v>
      </c>
    </row>
    <row r="156" spans="1:38">
      <c r="A156" s="2"/>
      <c r="B156" s="110">
        <v>40</v>
      </c>
      <c r="C156" s="111"/>
      <c r="D156" s="225"/>
      <c r="E156" s="221"/>
      <c r="F156" s="221"/>
      <c r="G156" s="221"/>
      <c r="H156" s="221"/>
      <c r="I156" s="221"/>
      <c r="J156" s="215">
        <f t="shared" si="60"/>
        <v>0</v>
      </c>
      <c r="K156" s="215"/>
      <c r="L156" s="216"/>
      <c r="M156" s="220"/>
      <c r="N156" s="221"/>
      <c r="O156" s="221"/>
      <c r="P156" s="215">
        <f t="shared" si="61"/>
        <v>0</v>
      </c>
      <c r="Q156" s="215"/>
      <c r="R156" s="216"/>
      <c r="S156" s="204">
        <f t="shared" si="62"/>
        <v>0</v>
      </c>
      <c r="T156" s="205"/>
      <c r="U156" s="206"/>
      <c r="V156" s="218"/>
      <c r="W156" s="219"/>
      <c r="X156" s="220"/>
      <c r="Y156" s="221"/>
      <c r="Z156" s="221"/>
      <c r="AA156" s="221"/>
      <c r="AB156" s="222">
        <f t="shared" si="64"/>
        <v>0</v>
      </c>
      <c r="AC156" s="223"/>
      <c r="AD156" s="224"/>
      <c r="AE156" s="48">
        <f t="shared" si="58"/>
        <v>0</v>
      </c>
      <c r="AF156" s="49"/>
      <c r="AG156" s="50"/>
      <c r="AH156" s="51">
        <f t="shared" si="65"/>
        <v>0</v>
      </c>
      <c r="AI156" s="36" t="str">
        <f t="shared" si="63"/>
        <v/>
      </c>
      <c r="AJ156" s="106"/>
      <c r="AK156" s="107"/>
      <c r="AL156" s="69">
        <f t="shared" si="59"/>
        <v>0</v>
      </c>
    </row>
    <row r="157" spans="1:38">
      <c r="A157" s="2"/>
      <c r="B157" s="110">
        <v>41</v>
      </c>
      <c r="C157" s="111"/>
      <c r="D157" s="225"/>
      <c r="E157" s="221"/>
      <c r="F157" s="221"/>
      <c r="G157" s="221"/>
      <c r="H157" s="221"/>
      <c r="I157" s="221"/>
      <c r="J157" s="215">
        <f t="shared" si="60"/>
        <v>0</v>
      </c>
      <c r="K157" s="215"/>
      <c r="L157" s="216"/>
      <c r="M157" s="220"/>
      <c r="N157" s="221"/>
      <c r="O157" s="221"/>
      <c r="P157" s="215">
        <f t="shared" si="61"/>
        <v>0</v>
      </c>
      <c r="Q157" s="215"/>
      <c r="R157" s="216"/>
      <c r="S157" s="204">
        <f t="shared" si="62"/>
        <v>0</v>
      </c>
      <c r="T157" s="205"/>
      <c r="U157" s="206"/>
      <c r="V157" s="218"/>
      <c r="W157" s="219"/>
      <c r="X157" s="220"/>
      <c r="Y157" s="221"/>
      <c r="Z157" s="221"/>
      <c r="AA157" s="221"/>
      <c r="AB157" s="222">
        <f t="shared" si="64"/>
        <v>0</v>
      </c>
      <c r="AC157" s="223"/>
      <c r="AD157" s="224"/>
      <c r="AE157" s="48">
        <f t="shared" si="58"/>
        <v>0</v>
      </c>
      <c r="AF157" s="49"/>
      <c r="AG157" s="50"/>
      <c r="AH157" s="51">
        <f t="shared" si="65"/>
        <v>0</v>
      </c>
      <c r="AI157" s="36" t="str">
        <f t="shared" si="63"/>
        <v/>
      </c>
      <c r="AJ157" s="106"/>
      <c r="AK157" s="107"/>
      <c r="AL157" s="69">
        <f t="shared" si="59"/>
        <v>0</v>
      </c>
    </row>
    <row r="158" spans="1:38">
      <c r="A158" s="2"/>
      <c r="B158" s="110">
        <v>42</v>
      </c>
      <c r="C158" s="111"/>
      <c r="D158" s="225"/>
      <c r="E158" s="221"/>
      <c r="F158" s="221"/>
      <c r="G158" s="221"/>
      <c r="H158" s="221"/>
      <c r="I158" s="221"/>
      <c r="J158" s="215">
        <f t="shared" si="60"/>
        <v>0</v>
      </c>
      <c r="K158" s="215"/>
      <c r="L158" s="216"/>
      <c r="M158" s="220"/>
      <c r="N158" s="221"/>
      <c r="O158" s="221"/>
      <c r="P158" s="215">
        <f t="shared" si="61"/>
        <v>0</v>
      </c>
      <c r="Q158" s="215"/>
      <c r="R158" s="216"/>
      <c r="S158" s="204">
        <f t="shared" si="62"/>
        <v>0</v>
      </c>
      <c r="T158" s="205"/>
      <c r="U158" s="206"/>
      <c r="V158" s="218"/>
      <c r="W158" s="219"/>
      <c r="X158" s="220"/>
      <c r="Y158" s="221"/>
      <c r="Z158" s="221"/>
      <c r="AA158" s="221"/>
      <c r="AB158" s="222">
        <f t="shared" si="64"/>
        <v>0</v>
      </c>
      <c r="AC158" s="223"/>
      <c r="AD158" s="224"/>
      <c r="AE158" s="48">
        <f t="shared" si="58"/>
        <v>0</v>
      </c>
      <c r="AF158" s="49"/>
      <c r="AG158" s="50"/>
      <c r="AH158" s="51">
        <f t="shared" si="65"/>
        <v>0</v>
      </c>
      <c r="AI158" s="36" t="str">
        <f t="shared" si="63"/>
        <v/>
      </c>
      <c r="AJ158" s="106"/>
      <c r="AK158" s="107"/>
      <c r="AL158" s="69">
        <f t="shared" si="59"/>
        <v>0</v>
      </c>
    </row>
    <row r="159" spans="1:38">
      <c r="A159" s="2"/>
      <c r="B159" s="110">
        <v>43</v>
      </c>
      <c r="C159" s="111"/>
      <c r="D159" s="225"/>
      <c r="E159" s="221"/>
      <c r="F159" s="221"/>
      <c r="G159" s="221"/>
      <c r="H159" s="221"/>
      <c r="I159" s="221"/>
      <c r="J159" s="215">
        <f t="shared" si="60"/>
        <v>0</v>
      </c>
      <c r="K159" s="215"/>
      <c r="L159" s="216"/>
      <c r="M159" s="220"/>
      <c r="N159" s="221"/>
      <c r="O159" s="221"/>
      <c r="P159" s="215">
        <f t="shared" si="61"/>
        <v>0</v>
      </c>
      <c r="Q159" s="215"/>
      <c r="R159" s="216"/>
      <c r="S159" s="204">
        <f t="shared" si="62"/>
        <v>0</v>
      </c>
      <c r="T159" s="205"/>
      <c r="U159" s="206"/>
      <c r="V159" s="218"/>
      <c r="W159" s="219"/>
      <c r="X159" s="220"/>
      <c r="Y159" s="221"/>
      <c r="Z159" s="221"/>
      <c r="AA159" s="221"/>
      <c r="AB159" s="222">
        <f t="shared" si="64"/>
        <v>0</v>
      </c>
      <c r="AC159" s="223"/>
      <c r="AD159" s="224"/>
      <c r="AE159" s="48">
        <f t="shared" si="58"/>
        <v>0</v>
      </c>
      <c r="AF159" s="49"/>
      <c r="AG159" s="50"/>
      <c r="AH159" s="51">
        <f t="shared" si="65"/>
        <v>0</v>
      </c>
      <c r="AI159" s="36" t="str">
        <f t="shared" si="63"/>
        <v/>
      </c>
      <c r="AJ159" s="106"/>
      <c r="AK159" s="107"/>
      <c r="AL159" s="69">
        <f t="shared" si="59"/>
        <v>0</v>
      </c>
    </row>
    <row r="160" spans="1:38">
      <c r="A160" s="2"/>
      <c r="B160" s="110">
        <v>44</v>
      </c>
      <c r="C160" s="111"/>
      <c r="D160" s="225"/>
      <c r="E160" s="221"/>
      <c r="F160" s="221"/>
      <c r="G160" s="221"/>
      <c r="H160" s="221"/>
      <c r="I160" s="221"/>
      <c r="J160" s="215">
        <f t="shared" si="60"/>
        <v>0</v>
      </c>
      <c r="K160" s="215"/>
      <c r="L160" s="216"/>
      <c r="M160" s="220"/>
      <c r="N160" s="221"/>
      <c r="O160" s="221"/>
      <c r="P160" s="215">
        <f t="shared" si="61"/>
        <v>0</v>
      </c>
      <c r="Q160" s="215"/>
      <c r="R160" s="216"/>
      <c r="S160" s="204">
        <f t="shared" si="62"/>
        <v>0</v>
      </c>
      <c r="T160" s="205"/>
      <c r="U160" s="206"/>
      <c r="V160" s="218"/>
      <c r="W160" s="219"/>
      <c r="X160" s="220"/>
      <c r="Y160" s="221"/>
      <c r="Z160" s="221"/>
      <c r="AA160" s="221"/>
      <c r="AB160" s="222">
        <f t="shared" si="64"/>
        <v>0</v>
      </c>
      <c r="AC160" s="223"/>
      <c r="AD160" s="224"/>
      <c r="AE160" s="48">
        <f t="shared" si="58"/>
        <v>0</v>
      </c>
      <c r="AF160" s="49"/>
      <c r="AG160" s="50"/>
      <c r="AH160" s="51">
        <f t="shared" si="65"/>
        <v>0</v>
      </c>
      <c r="AI160" s="36" t="str">
        <f t="shared" si="63"/>
        <v/>
      </c>
      <c r="AJ160" s="106"/>
      <c r="AK160" s="107"/>
      <c r="AL160" s="69">
        <f t="shared" si="59"/>
        <v>0</v>
      </c>
    </row>
    <row r="161" spans="1:38">
      <c r="A161" s="2"/>
      <c r="B161" s="110">
        <v>45</v>
      </c>
      <c r="C161" s="111"/>
      <c r="D161" s="225"/>
      <c r="E161" s="221"/>
      <c r="F161" s="221"/>
      <c r="G161" s="221"/>
      <c r="H161" s="221"/>
      <c r="I161" s="221"/>
      <c r="J161" s="215">
        <f t="shared" si="60"/>
        <v>0</v>
      </c>
      <c r="K161" s="215"/>
      <c r="L161" s="216"/>
      <c r="M161" s="220"/>
      <c r="N161" s="221"/>
      <c r="O161" s="221"/>
      <c r="P161" s="215">
        <f t="shared" si="61"/>
        <v>0</v>
      </c>
      <c r="Q161" s="215"/>
      <c r="R161" s="216"/>
      <c r="S161" s="204">
        <f t="shared" si="62"/>
        <v>0</v>
      </c>
      <c r="T161" s="205"/>
      <c r="U161" s="206"/>
      <c r="V161" s="218"/>
      <c r="W161" s="219"/>
      <c r="X161" s="220"/>
      <c r="Y161" s="221"/>
      <c r="Z161" s="221"/>
      <c r="AA161" s="221"/>
      <c r="AB161" s="222">
        <f t="shared" si="64"/>
        <v>0</v>
      </c>
      <c r="AC161" s="223"/>
      <c r="AD161" s="224"/>
      <c r="AE161" s="48">
        <f t="shared" si="58"/>
        <v>0</v>
      </c>
      <c r="AF161" s="49"/>
      <c r="AG161" s="50"/>
      <c r="AH161" s="51">
        <f t="shared" si="65"/>
        <v>0</v>
      </c>
      <c r="AI161" s="36" t="str">
        <f t="shared" si="63"/>
        <v/>
      </c>
      <c r="AJ161" s="106"/>
      <c r="AK161" s="107"/>
      <c r="AL161" s="69">
        <f t="shared" si="59"/>
        <v>0</v>
      </c>
    </row>
    <row r="162" spans="1:38">
      <c r="A162" s="2"/>
      <c r="B162" s="110">
        <v>46</v>
      </c>
      <c r="C162" s="111"/>
      <c r="D162" s="225"/>
      <c r="E162" s="221"/>
      <c r="F162" s="221"/>
      <c r="G162" s="221"/>
      <c r="H162" s="221"/>
      <c r="I162" s="221"/>
      <c r="J162" s="215">
        <f t="shared" si="60"/>
        <v>0</v>
      </c>
      <c r="K162" s="215"/>
      <c r="L162" s="216"/>
      <c r="M162" s="220"/>
      <c r="N162" s="221"/>
      <c r="O162" s="221"/>
      <c r="P162" s="215">
        <f t="shared" si="61"/>
        <v>0</v>
      </c>
      <c r="Q162" s="215"/>
      <c r="R162" s="216"/>
      <c r="S162" s="204">
        <f t="shared" si="62"/>
        <v>0</v>
      </c>
      <c r="T162" s="205"/>
      <c r="U162" s="206"/>
      <c r="V162" s="218"/>
      <c r="W162" s="219"/>
      <c r="X162" s="220"/>
      <c r="Y162" s="221"/>
      <c r="Z162" s="221"/>
      <c r="AA162" s="221"/>
      <c r="AB162" s="222">
        <f t="shared" si="64"/>
        <v>0</v>
      </c>
      <c r="AC162" s="223"/>
      <c r="AD162" s="224"/>
      <c r="AE162" s="48">
        <f t="shared" si="58"/>
        <v>0</v>
      </c>
      <c r="AF162" s="49"/>
      <c r="AG162" s="50"/>
      <c r="AH162" s="51">
        <f t="shared" si="65"/>
        <v>0</v>
      </c>
      <c r="AI162" s="36" t="str">
        <f t="shared" si="63"/>
        <v/>
      </c>
      <c r="AJ162" s="106"/>
      <c r="AK162" s="107"/>
      <c r="AL162" s="69">
        <f t="shared" si="59"/>
        <v>0</v>
      </c>
    </row>
    <row r="163" spans="1:38" ht="19.5" thickBot="1">
      <c r="A163" s="2"/>
      <c r="B163" s="80">
        <v>47</v>
      </c>
      <c r="C163" s="81"/>
      <c r="D163" s="214"/>
      <c r="E163" s="210"/>
      <c r="F163" s="210"/>
      <c r="G163" s="210"/>
      <c r="H163" s="210"/>
      <c r="I163" s="210"/>
      <c r="J163" s="215">
        <f t="shared" si="60"/>
        <v>0</v>
      </c>
      <c r="K163" s="215"/>
      <c r="L163" s="216"/>
      <c r="M163" s="217"/>
      <c r="N163" s="210"/>
      <c r="O163" s="210"/>
      <c r="P163" s="215">
        <f t="shared" si="61"/>
        <v>0</v>
      </c>
      <c r="Q163" s="215"/>
      <c r="R163" s="216"/>
      <c r="S163" s="204">
        <f t="shared" si="62"/>
        <v>0</v>
      </c>
      <c r="T163" s="205"/>
      <c r="U163" s="206"/>
      <c r="V163" s="207"/>
      <c r="W163" s="208"/>
      <c r="X163" s="209"/>
      <c r="Y163" s="210"/>
      <c r="Z163" s="210"/>
      <c r="AA163" s="210"/>
      <c r="AB163" s="211">
        <f t="shared" si="64"/>
        <v>0</v>
      </c>
      <c r="AC163" s="212"/>
      <c r="AD163" s="213"/>
      <c r="AE163" s="52">
        <f t="shared" si="58"/>
        <v>0</v>
      </c>
      <c r="AF163" s="53"/>
      <c r="AG163" s="54"/>
      <c r="AH163" s="55">
        <f>AE163+AH162+AF163+AG163</f>
        <v>0</v>
      </c>
      <c r="AI163" s="36" t="str">
        <f t="shared" si="63"/>
        <v/>
      </c>
      <c r="AJ163" s="108"/>
      <c r="AK163" s="109"/>
      <c r="AL163" s="69">
        <f t="shared" si="59"/>
        <v>0</v>
      </c>
    </row>
    <row r="164" spans="1:38" ht="19.5" thickBot="1">
      <c r="A164" s="2"/>
      <c r="B164" s="74" t="s">
        <v>17</v>
      </c>
      <c r="C164" s="75"/>
      <c r="D164" s="199">
        <f>SUM(D148:F163)</f>
        <v>0</v>
      </c>
      <c r="E164" s="197"/>
      <c r="F164" s="197"/>
      <c r="G164" s="197">
        <f>SUM(G148:I163)</f>
        <v>0</v>
      </c>
      <c r="H164" s="197"/>
      <c r="I164" s="197"/>
      <c r="J164" s="197">
        <f>J163</f>
        <v>0</v>
      </c>
      <c r="K164" s="197"/>
      <c r="L164" s="198"/>
      <c r="M164" s="202">
        <f>SUM(M148:O163)</f>
        <v>0</v>
      </c>
      <c r="N164" s="197"/>
      <c r="O164" s="197"/>
      <c r="P164" s="197">
        <f>P163</f>
        <v>0</v>
      </c>
      <c r="Q164" s="197"/>
      <c r="R164" s="198"/>
      <c r="S164" s="199">
        <f>SUM(S148:U163)</f>
        <v>0</v>
      </c>
      <c r="T164" s="197"/>
      <c r="U164" s="197"/>
      <c r="V164" s="200">
        <f>SUM(V148:X163)</f>
        <v>0</v>
      </c>
      <c r="W164" s="201"/>
      <c r="X164" s="202"/>
      <c r="Y164" s="202">
        <f>SUM(Y148:AA163)</f>
        <v>0</v>
      </c>
      <c r="Z164" s="197"/>
      <c r="AA164" s="197"/>
      <c r="AB164" s="200">
        <f>AB163</f>
        <v>0</v>
      </c>
      <c r="AC164" s="201"/>
      <c r="AD164" s="203"/>
      <c r="AE164" s="56">
        <f>SUM(AE148:AE163)</f>
        <v>0</v>
      </c>
      <c r="AF164" s="57">
        <f>SUM(AF148:AF163)</f>
        <v>0</v>
      </c>
      <c r="AG164" s="58">
        <f>SUM(AG148:AG163)</f>
        <v>0</v>
      </c>
      <c r="AH164" s="58">
        <f>AE164+AF164+AG164</f>
        <v>0</v>
      </c>
      <c r="AI164" s="37" t="str">
        <f>IFERROR((AVERAGE(AI148:AI163)),"")</f>
        <v/>
      </c>
      <c r="AJ164" s="72"/>
      <c r="AK164" s="73"/>
      <c r="AL164" s="70"/>
    </row>
    <row r="165" spans="1:38" ht="19.5" thickBot="1">
      <c r="A165" s="2"/>
      <c r="B165" s="103" t="s">
        <v>18</v>
      </c>
      <c r="C165" s="104"/>
      <c r="D165" s="193">
        <f>SUM(D164,D147)</f>
        <v>0</v>
      </c>
      <c r="E165" s="194"/>
      <c r="F165" s="194"/>
      <c r="G165" s="194">
        <f>SUM(G164,G147)</f>
        <v>0</v>
      </c>
      <c r="H165" s="194"/>
      <c r="I165" s="194"/>
      <c r="J165" s="194">
        <f>J164</f>
        <v>0</v>
      </c>
      <c r="K165" s="194"/>
      <c r="L165" s="195"/>
      <c r="M165" s="196">
        <f>SUM(M147,M164)</f>
        <v>0</v>
      </c>
      <c r="N165" s="194"/>
      <c r="O165" s="194"/>
      <c r="P165" s="194">
        <f>P164</f>
        <v>0</v>
      </c>
      <c r="Q165" s="194"/>
      <c r="R165" s="195"/>
      <c r="S165" s="193">
        <f>SUM(S147,S164)</f>
        <v>0</v>
      </c>
      <c r="T165" s="194"/>
      <c r="U165" s="194"/>
      <c r="V165" s="200">
        <f>SUM(V147,V164)</f>
        <v>0</v>
      </c>
      <c r="W165" s="201"/>
      <c r="X165" s="202"/>
      <c r="Y165" s="196">
        <f>SUM(Y147,Y164)</f>
        <v>0</v>
      </c>
      <c r="Z165" s="194"/>
      <c r="AA165" s="194"/>
      <c r="AB165" s="200">
        <f>AB164</f>
        <v>0</v>
      </c>
      <c r="AC165" s="201"/>
      <c r="AD165" s="203"/>
      <c r="AE165" s="59">
        <f>SUM(AE147,AE164)</f>
        <v>0</v>
      </c>
      <c r="AF165" s="60">
        <f>SUM(AF147,AF164)</f>
        <v>0</v>
      </c>
      <c r="AG165" s="61">
        <f>SUM(AG147,AG164)</f>
        <v>0</v>
      </c>
      <c r="AH165" s="61">
        <f>SUM(AH147,AH164)</f>
        <v>0</v>
      </c>
      <c r="AI165" s="38" t="str">
        <f>IFERROR(AVERAGE(AI147,AI164),"")</f>
        <v/>
      </c>
      <c r="AJ165" s="72"/>
      <c r="AK165" s="73"/>
      <c r="AL165" s="71"/>
    </row>
    <row r="166" spans="1:38" ht="35.25" customHeight="1" thickBot="1">
      <c r="AE166" s="33"/>
      <c r="AH166" s="33"/>
    </row>
    <row r="167" spans="1:38" ht="19.5" thickBot="1">
      <c r="A167" s="2"/>
      <c r="B167" s="179" t="s">
        <v>1</v>
      </c>
      <c r="C167" s="180"/>
      <c r="D167" s="11">
        <f>$D$87</f>
        <v>7</v>
      </c>
      <c r="E167" s="11" t="s">
        <v>2</v>
      </c>
      <c r="F167" s="11">
        <v>3</v>
      </c>
      <c r="G167" s="181" t="s">
        <v>5</v>
      </c>
      <c r="H167" s="182"/>
      <c r="I167" s="183" t="s">
        <v>30</v>
      </c>
      <c r="J167" s="184"/>
      <c r="K167" s="184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8">
      <c r="A168" s="2"/>
      <c r="B168" s="185"/>
      <c r="C168" s="186"/>
      <c r="D168" s="185" t="s">
        <v>6</v>
      </c>
      <c r="E168" s="187"/>
      <c r="F168" s="187"/>
      <c r="G168" s="187"/>
      <c r="H168" s="187"/>
      <c r="I168" s="187"/>
      <c r="J168" s="187"/>
      <c r="K168" s="187"/>
      <c r="L168" s="187"/>
      <c r="M168" s="187"/>
      <c r="N168" s="187"/>
      <c r="O168" s="187"/>
      <c r="P168" s="187"/>
      <c r="Q168" s="187"/>
      <c r="R168" s="188"/>
      <c r="S168" s="189" t="s">
        <v>7</v>
      </c>
      <c r="T168" s="187"/>
      <c r="U168" s="187"/>
      <c r="V168" s="187"/>
      <c r="W168" s="187"/>
      <c r="X168" s="187"/>
      <c r="Y168" s="187"/>
      <c r="Z168" s="187"/>
      <c r="AA168" s="187"/>
      <c r="AB168" s="187"/>
      <c r="AC168" s="187"/>
      <c r="AD168" s="186"/>
      <c r="AE168" s="190" t="s">
        <v>25</v>
      </c>
      <c r="AF168" s="191"/>
      <c r="AG168" s="191"/>
      <c r="AH168" s="191"/>
      <c r="AI168" s="191"/>
      <c r="AJ168" s="191"/>
      <c r="AK168" s="192"/>
    </row>
    <row r="169" spans="1:38">
      <c r="A169" s="2"/>
      <c r="B169" s="167" t="s">
        <v>35</v>
      </c>
      <c r="C169" s="168"/>
      <c r="D169" s="170" t="s">
        <v>8</v>
      </c>
      <c r="E169" s="171"/>
      <c r="F169" s="171"/>
      <c r="G169" s="174" t="s">
        <v>9</v>
      </c>
      <c r="H169" s="171"/>
      <c r="I169" s="171"/>
      <c r="J169" s="174" t="s">
        <v>10</v>
      </c>
      <c r="K169" s="171"/>
      <c r="L169" s="175"/>
      <c r="M169" s="177" t="s">
        <v>11</v>
      </c>
      <c r="N169" s="171"/>
      <c r="O169" s="171"/>
      <c r="P169" s="174" t="s">
        <v>12</v>
      </c>
      <c r="Q169" s="171"/>
      <c r="R169" s="175"/>
      <c r="S169" s="177" t="s">
        <v>20</v>
      </c>
      <c r="T169" s="171"/>
      <c r="U169" s="171"/>
      <c r="V169" s="174" t="s">
        <v>19</v>
      </c>
      <c r="W169" s="171"/>
      <c r="X169" s="171"/>
      <c r="Y169" s="174" t="s">
        <v>13</v>
      </c>
      <c r="Z169" s="171"/>
      <c r="AA169" s="171"/>
      <c r="AB169" s="147" t="s">
        <v>14</v>
      </c>
      <c r="AC169" s="148"/>
      <c r="AD169" s="149"/>
      <c r="AE169" s="153" t="s">
        <v>21</v>
      </c>
      <c r="AF169" s="155" t="s">
        <v>23</v>
      </c>
      <c r="AG169" s="157" t="s">
        <v>32</v>
      </c>
      <c r="AH169" s="155" t="s">
        <v>24</v>
      </c>
      <c r="AI169" s="159" t="s">
        <v>22</v>
      </c>
      <c r="AJ169" s="161" t="s">
        <v>31</v>
      </c>
      <c r="AK169" s="162"/>
    </row>
    <row r="170" spans="1:38" ht="19.5" thickBot="1">
      <c r="A170" s="2"/>
      <c r="B170" s="169"/>
      <c r="C170" s="161"/>
      <c r="D170" s="172"/>
      <c r="E170" s="173"/>
      <c r="F170" s="173"/>
      <c r="G170" s="173"/>
      <c r="H170" s="173"/>
      <c r="I170" s="173"/>
      <c r="J170" s="173"/>
      <c r="K170" s="173"/>
      <c r="L170" s="176"/>
      <c r="M170" s="178"/>
      <c r="N170" s="173"/>
      <c r="O170" s="173"/>
      <c r="P170" s="173"/>
      <c r="Q170" s="173"/>
      <c r="R170" s="176"/>
      <c r="S170" s="178"/>
      <c r="T170" s="173"/>
      <c r="U170" s="173"/>
      <c r="V170" s="173"/>
      <c r="W170" s="173"/>
      <c r="X170" s="173"/>
      <c r="Y170" s="173"/>
      <c r="Z170" s="173"/>
      <c r="AA170" s="173"/>
      <c r="AB170" s="150"/>
      <c r="AC170" s="151"/>
      <c r="AD170" s="152"/>
      <c r="AE170" s="154"/>
      <c r="AF170" s="156"/>
      <c r="AG170" s="158"/>
      <c r="AH170" s="156"/>
      <c r="AI170" s="160"/>
      <c r="AJ170" s="163"/>
      <c r="AK170" s="164"/>
      <c r="AL170" s="68" t="s">
        <v>34</v>
      </c>
    </row>
    <row r="171" spans="1:38" ht="19.5" thickBot="1">
      <c r="A171" s="2"/>
      <c r="B171" s="142" t="s">
        <v>15</v>
      </c>
      <c r="C171" s="143"/>
      <c r="D171" s="245"/>
      <c r="E171" s="239"/>
      <c r="F171" s="239"/>
      <c r="G171" s="239"/>
      <c r="H171" s="239"/>
      <c r="I171" s="239"/>
      <c r="J171" s="246">
        <f>J163</f>
        <v>0</v>
      </c>
      <c r="K171" s="246"/>
      <c r="L171" s="247"/>
      <c r="M171" s="238"/>
      <c r="N171" s="239"/>
      <c r="O171" s="239"/>
      <c r="P171" s="246">
        <f>P163</f>
        <v>0</v>
      </c>
      <c r="Q171" s="246"/>
      <c r="R171" s="247"/>
      <c r="S171" s="238"/>
      <c r="T171" s="239"/>
      <c r="U171" s="239"/>
      <c r="V171" s="240"/>
      <c r="W171" s="241"/>
      <c r="X171" s="238"/>
      <c r="Y171" s="239"/>
      <c r="Z171" s="239"/>
      <c r="AA171" s="239"/>
      <c r="AB171" s="242">
        <f>AB163</f>
        <v>0</v>
      </c>
      <c r="AC171" s="243"/>
      <c r="AD171" s="244"/>
      <c r="AE171" s="40"/>
      <c r="AF171" s="41"/>
      <c r="AG171" s="42"/>
      <c r="AH171" s="43">
        <f>AH163</f>
        <v>0</v>
      </c>
      <c r="AI171" s="35"/>
      <c r="AJ171" s="165"/>
      <c r="AK171" s="166"/>
      <c r="AL171" s="69">
        <f>AB171+AH171</f>
        <v>0</v>
      </c>
    </row>
    <row r="172" spans="1:38">
      <c r="A172" s="2"/>
      <c r="B172" s="128">
        <v>16</v>
      </c>
      <c r="C172" s="129"/>
      <c r="D172" s="233"/>
      <c r="E172" s="229"/>
      <c r="F172" s="229"/>
      <c r="G172" s="229"/>
      <c r="H172" s="229"/>
      <c r="I172" s="229"/>
      <c r="J172" s="215">
        <f>J171+D172-G172</f>
        <v>0</v>
      </c>
      <c r="K172" s="215"/>
      <c r="L172" s="216"/>
      <c r="M172" s="234"/>
      <c r="N172" s="229"/>
      <c r="O172" s="229"/>
      <c r="P172" s="215">
        <f>P171+G172-M172</f>
        <v>0</v>
      </c>
      <c r="Q172" s="215"/>
      <c r="R172" s="216"/>
      <c r="S172" s="235">
        <f>ROUNDUP(M172*0.903,0)</f>
        <v>0</v>
      </c>
      <c r="T172" s="231"/>
      <c r="U172" s="236"/>
      <c r="V172" s="226"/>
      <c r="W172" s="227"/>
      <c r="X172" s="228"/>
      <c r="Y172" s="237"/>
      <c r="Z172" s="237"/>
      <c r="AA172" s="237"/>
      <c r="AB172" s="230">
        <f>AB171+S172-Y172-AF172</f>
        <v>0</v>
      </c>
      <c r="AC172" s="231"/>
      <c r="AD172" s="232"/>
      <c r="AE172" s="44">
        <f>V172-S172</f>
        <v>0</v>
      </c>
      <c r="AF172" s="45"/>
      <c r="AG172" s="46"/>
      <c r="AH172" s="47">
        <f>AH171+AE172+AF172+AG172</f>
        <v>0</v>
      </c>
      <c r="AI172" s="36" t="str">
        <f>IFERROR((ROUNDUP((V172/M172),4)),"")</f>
        <v/>
      </c>
      <c r="AJ172" s="126"/>
      <c r="AK172" s="127"/>
      <c r="AL172" s="69">
        <f>AB172+AH172</f>
        <v>0</v>
      </c>
    </row>
    <row r="173" spans="1:38">
      <c r="A173" s="2"/>
      <c r="B173" s="110">
        <v>17</v>
      </c>
      <c r="C173" s="111"/>
      <c r="D173" s="225"/>
      <c r="E173" s="221"/>
      <c r="F173" s="221"/>
      <c r="G173" s="221"/>
      <c r="H173" s="221"/>
      <c r="I173" s="221"/>
      <c r="J173" s="215">
        <f t="shared" ref="J173:J186" si="66">J172+D173-G173</f>
        <v>0</v>
      </c>
      <c r="K173" s="215"/>
      <c r="L173" s="216"/>
      <c r="M173" s="220"/>
      <c r="N173" s="221"/>
      <c r="O173" s="221"/>
      <c r="P173" s="215">
        <f t="shared" ref="P173:P185" si="67">P172+G173-M173</f>
        <v>0</v>
      </c>
      <c r="Q173" s="215"/>
      <c r="R173" s="216"/>
      <c r="S173" s="204">
        <f t="shared" ref="S173:S186" si="68">ROUNDUP(M173*0.903,0)</f>
        <v>0</v>
      </c>
      <c r="T173" s="205"/>
      <c r="U173" s="206"/>
      <c r="V173" s="218"/>
      <c r="W173" s="219"/>
      <c r="X173" s="220"/>
      <c r="Y173" s="221"/>
      <c r="Z173" s="221"/>
      <c r="AA173" s="221"/>
      <c r="AB173" s="222">
        <f t="shared" ref="AB173:AB186" si="69">AB172+S173-Y173-AF173</f>
        <v>0</v>
      </c>
      <c r="AC173" s="223"/>
      <c r="AD173" s="224"/>
      <c r="AE173" s="48">
        <f t="shared" ref="AE173:AE174" si="70">V173-S173</f>
        <v>0</v>
      </c>
      <c r="AF173" s="49"/>
      <c r="AG173" s="50"/>
      <c r="AH173" s="51">
        <f t="shared" ref="AH173:AH186" si="71">AH172+AE173+AF173+AG173</f>
        <v>0</v>
      </c>
      <c r="AI173" s="36" t="str">
        <f t="shared" ref="AI173:AI186" si="72">IFERROR((ROUNDUP((V173/M173),4)),"")</f>
        <v/>
      </c>
      <c r="AJ173" s="106"/>
      <c r="AK173" s="107"/>
      <c r="AL173" s="69">
        <f t="shared" ref="AL173:AL203" si="73">AB173+AH173</f>
        <v>0</v>
      </c>
    </row>
    <row r="174" spans="1:38">
      <c r="A174" s="2"/>
      <c r="B174" s="110">
        <v>18</v>
      </c>
      <c r="C174" s="111"/>
      <c r="D174" s="225"/>
      <c r="E174" s="221"/>
      <c r="F174" s="221"/>
      <c r="G174" s="221"/>
      <c r="H174" s="221"/>
      <c r="I174" s="221"/>
      <c r="J174" s="215">
        <f t="shared" si="66"/>
        <v>0</v>
      </c>
      <c r="K174" s="215"/>
      <c r="L174" s="216"/>
      <c r="M174" s="220"/>
      <c r="N174" s="221"/>
      <c r="O174" s="221"/>
      <c r="P174" s="215">
        <f t="shared" si="67"/>
        <v>0</v>
      </c>
      <c r="Q174" s="215"/>
      <c r="R174" s="216"/>
      <c r="S174" s="204">
        <f t="shared" si="68"/>
        <v>0</v>
      </c>
      <c r="T174" s="205"/>
      <c r="U174" s="206"/>
      <c r="V174" s="218"/>
      <c r="W174" s="219"/>
      <c r="X174" s="220"/>
      <c r="Y174" s="221"/>
      <c r="Z174" s="221"/>
      <c r="AA174" s="221"/>
      <c r="AB174" s="222">
        <f t="shared" si="69"/>
        <v>0</v>
      </c>
      <c r="AC174" s="223"/>
      <c r="AD174" s="224"/>
      <c r="AE174" s="48">
        <f t="shared" si="70"/>
        <v>0</v>
      </c>
      <c r="AF174" s="49"/>
      <c r="AG174" s="50"/>
      <c r="AH174" s="51">
        <f t="shared" si="71"/>
        <v>0</v>
      </c>
      <c r="AI174" s="36" t="str">
        <f t="shared" si="72"/>
        <v/>
      </c>
      <c r="AJ174" s="106"/>
      <c r="AK174" s="107"/>
      <c r="AL174" s="69">
        <f t="shared" si="73"/>
        <v>0</v>
      </c>
    </row>
    <row r="175" spans="1:38">
      <c r="A175" s="2"/>
      <c r="B175" s="110">
        <v>19</v>
      </c>
      <c r="C175" s="111"/>
      <c r="D175" s="225"/>
      <c r="E175" s="221"/>
      <c r="F175" s="221"/>
      <c r="G175" s="221"/>
      <c r="H175" s="221"/>
      <c r="I175" s="221"/>
      <c r="J175" s="215">
        <f t="shared" si="66"/>
        <v>0</v>
      </c>
      <c r="K175" s="215"/>
      <c r="L175" s="216"/>
      <c r="M175" s="220"/>
      <c r="N175" s="221"/>
      <c r="O175" s="221"/>
      <c r="P175" s="215">
        <f t="shared" si="67"/>
        <v>0</v>
      </c>
      <c r="Q175" s="215"/>
      <c r="R175" s="216"/>
      <c r="S175" s="204">
        <f t="shared" si="68"/>
        <v>0</v>
      </c>
      <c r="T175" s="205"/>
      <c r="U175" s="206"/>
      <c r="V175" s="218"/>
      <c r="W175" s="219"/>
      <c r="X175" s="220"/>
      <c r="Y175" s="221"/>
      <c r="Z175" s="221"/>
      <c r="AA175" s="221"/>
      <c r="AB175" s="222">
        <f t="shared" si="69"/>
        <v>0</v>
      </c>
      <c r="AC175" s="223"/>
      <c r="AD175" s="224"/>
      <c r="AE175" s="48">
        <f>V175-S175</f>
        <v>0</v>
      </c>
      <c r="AF175" s="49"/>
      <c r="AG175" s="50"/>
      <c r="AH175" s="51">
        <f t="shared" si="71"/>
        <v>0</v>
      </c>
      <c r="AI175" s="36" t="str">
        <f t="shared" si="72"/>
        <v/>
      </c>
      <c r="AJ175" s="106"/>
      <c r="AK175" s="107"/>
      <c r="AL175" s="69">
        <f t="shared" si="73"/>
        <v>0</v>
      </c>
    </row>
    <row r="176" spans="1:38">
      <c r="A176" s="2"/>
      <c r="B176" s="110">
        <v>20</v>
      </c>
      <c r="C176" s="111"/>
      <c r="D176" s="225"/>
      <c r="E176" s="221"/>
      <c r="F176" s="221"/>
      <c r="G176" s="221"/>
      <c r="H176" s="221"/>
      <c r="I176" s="221"/>
      <c r="J176" s="215">
        <f t="shared" si="66"/>
        <v>0</v>
      </c>
      <c r="K176" s="215"/>
      <c r="L176" s="216"/>
      <c r="M176" s="220"/>
      <c r="N176" s="221"/>
      <c r="O176" s="221"/>
      <c r="P176" s="215">
        <f t="shared" si="67"/>
        <v>0</v>
      </c>
      <c r="Q176" s="215"/>
      <c r="R176" s="216"/>
      <c r="S176" s="204">
        <f t="shared" si="68"/>
        <v>0</v>
      </c>
      <c r="T176" s="205"/>
      <c r="U176" s="206"/>
      <c r="V176" s="218"/>
      <c r="W176" s="219"/>
      <c r="X176" s="220"/>
      <c r="Y176" s="221"/>
      <c r="Z176" s="221"/>
      <c r="AA176" s="221"/>
      <c r="AB176" s="222">
        <f t="shared" si="69"/>
        <v>0</v>
      </c>
      <c r="AC176" s="223"/>
      <c r="AD176" s="224"/>
      <c r="AE176" s="48">
        <f t="shared" ref="AE176:AE203" si="74">V176-S176</f>
        <v>0</v>
      </c>
      <c r="AF176" s="49"/>
      <c r="AG176" s="50"/>
      <c r="AH176" s="51">
        <f t="shared" si="71"/>
        <v>0</v>
      </c>
      <c r="AI176" s="36" t="str">
        <f t="shared" si="72"/>
        <v/>
      </c>
      <c r="AJ176" s="106"/>
      <c r="AK176" s="107"/>
      <c r="AL176" s="69">
        <f t="shared" si="73"/>
        <v>0</v>
      </c>
    </row>
    <row r="177" spans="1:38">
      <c r="A177" s="2"/>
      <c r="B177" s="110">
        <v>21</v>
      </c>
      <c r="C177" s="111"/>
      <c r="D177" s="225"/>
      <c r="E177" s="221"/>
      <c r="F177" s="221"/>
      <c r="G177" s="221"/>
      <c r="H177" s="221"/>
      <c r="I177" s="221"/>
      <c r="J177" s="215">
        <f t="shared" si="66"/>
        <v>0</v>
      </c>
      <c r="K177" s="215"/>
      <c r="L177" s="216"/>
      <c r="M177" s="220"/>
      <c r="N177" s="221"/>
      <c r="O177" s="221"/>
      <c r="P177" s="215">
        <f t="shared" si="67"/>
        <v>0</v>
      </c>
      <c r="Q177" s="215"/>
      <c r="R177" s="216"/>
      <c r="S177" s="204">
        <f t="shared" si="68"/>
        <v>0</v>
      </c>
      <c r="T177" s="205"/>
      <c r="U177" s="206"/>
      <c r="V177" s="218"/>
      <c r="W177" s="219"/>
      <c r="X177" s="220"/>
      <c r="Y177" s="221"/>
      <c r="Z177" s="221"/>
      <c r="AA177" s="221"/>
      <c r="AB177" s="222">
        <f t="shared" si="69"/>
        <v>0</v>
      </c>
      <c r="AC177" s="223"/>
      <c r="AD177" s="224"/>
      <c r="AE177" s="48">
        <f t="shared" si="74"/>
        <v>0</v>
      </c>
      <c r="AF177" s="49"/>
      <c r="AG177" s="50"/>
      <c r="AH177" s="51">
        <f t="shared" si="71"/>
        <v>0</v>
      </c>
      <c r="AI177" s="36" t="str">
        <f t="shared" si="72"/>
        <v/>
      </c>
      <c r="AJ177" s="106"/>
      <c r="AK177" s="107"/>
      <c r="AL177" s="69">
        <f t="shared" si="73"/>
        <v>0</v>
      </c>
    </row>
    <row r="178" spans="1:38">
      <c r="A178" s="2"/>
      <c r="B178" s="110">
        <v>22</v>
      </c>
      <c r="C178" s="111"/>
      <c r="D178" s="225"/>
      <c r="E178" s="221"/>
      <c r="F178" s="221"/>
      <c r="G178" s="221"/>
      <c r="H178" s="221"/>
      <c r="I178" s="221"/>
      <c r="J178" s="215">
        <f t="shared" si="66"/>
        <v>0</v>
      </c>
      <c r="K178" s="215"/>
      <c r="L178" s="216"/>
      <c r="M178" s="220"/>
      <c r="N178" s="221"/>
      <c r="O178" s="221"/>
      <c r="P178" s="215">
        <f t="shared" si="67"/>
        <v>0</v>
      </c>
      <c r="Q178" s="215"/>
      <c r="R178" s="216"/>
      <c r="S178" s="204">
        <f t="shared" si="68"/>
        <v>0</v>
      </c>
      <c r="T178" s="205"/>
      <c r="U178" s="206"/>
      <c r="V178" s="218"/>
      <c r="W178" s="219"/>
      <c r="X178" s="220"/>
      <c r="Y178" s="221"/>
      <c r="Z178" s="221"/>
      <c r="AA178" s="221"/>
      <c r="AB178" s="222">
        <f t="shared" si="69"/>
        <v>0</v>
      </c>
      <c r="AC178" s="223"/>
      <c r="AD178" s="224"/>
      <c r="AE178" s="48">
        <f t="shared" si="74"/>
        <v>0</v>
      </c>
      <c r="AF178" s="49"/>
      <c r="AG178" s="50"/>
      <c r="AH178" s="51">
        <f t="shared" si="71"/>
        <v>0</v>
      </c>
      <c r="AI178" s="36" t="str">
        <f t="shared" si="72"/>
        <v/>
      </c>
      <c r="AJ178" s="106"/>
      <c r="AK178" s="107"/>
      <c r="AL178" s="69">
        <f t="shared" si="73"/>
        <v>0</v>
      </c>
    </row>
    <row r="179" spans="1:38">
      <c r="A179" s="2"/>
      <c r="B179" s="110">
        <v>23</v>
      </c>
      <c r="C179" s="111"/>
      <c r="D179" s="225"/>
      <c r="E179" s="221"/>
      <c r="F179" s="221"/>
      <c r="G179" s="221"/>
      <c r="H179" s="221"/>
      <c r="I179" s="221"/>
      <c r="J179" s="215">
        <f t="shared" si="66"/>
        <v>0</v>
      </c>
      <c r="K179" s="215"/>
      <c r="L179" s="216"/>
      <c r="M179" s="220"/>
      <c r="N179" s="221"/>
      <c r="O179" s="221"/>
      <c r="P179" s="215">
        <f t="shared" si="67"/>
        <v>0</v>
      </c>
      <c r="Q179" s="215"/>
      <c r="R179" s="216"/>
      <c r="S179" s="204">
        <f t="shared" si="68"/>
        <v>0</v>
      </c>
      <c r="T179" s="205"/>
      <c r="U179" s="206"/>
      <c r="V179" s="218"/>
      <c r="W179" s="219"/>
      <c r="X179" s="220"/>
      <c r="Y179" s="221"/>
      <c r="Z179" s="221"/>
      <c r="AA179" s="221"/>
      <c r="AB179" s="222">
        <f t="shared" si="69"/>
        <v>0</v>
      </c>
      <c r="AC179" s="223"/>
      <c r="AD179" s="224"/>
      <c r="AE179" s="48">
        <f t="shared" si="74"/>
        <v>0</v>
      </c>
      <c r="AF179" s="49"/>
      <c r="AG179" s="50"/>
      <c r="AH179" s="51">
        <f t="shared" si="71"/>
        <v>0</v>
      </c>
      <c r="AI179" s="36" t="str">
        <f t="shared" si="72"/>
        <v/>
      </c>
      <c r="AJ179" s="106"/>
      <c r="AK179" s="107"/>
      <c r="AL179" s="69">
        <f t="shared" si="73"/>
        <v>0</v>
      </c>
    </row>
    <row r="180" spans="1:38">
      <c r="A180" s="2"/>
      <c r="B180" s="110">
        <v>24</v>
      </c>
      <c r="C180" s="111"/>
      <c r="D180" s="225"/>
      <c r="E180" s="221"/>
      <c r="F180" s="221"/>
      <c r="G180" s="221"/>
      <c r="H180" s="221"/>
      <c r="I180" s="221"/>
      <c r="J180" s="215">
        <f t="shared" si="66"/>
        <v>0</v>
      </c>
      <c r="K180" s="215"/>
      <c r="L180" s="216"/>
      <c r="M180" s="220"/>
      <c r="N180" s="221"/>
      <c r="O180" s="221"/>
      <c r="P180" s="215">
        <f t="shared" si="67"/>
        <v>0</v>
      </c>
      <c r="Q180" s="215"/>
      <c r="R180" s="216"/>
      <c r="S180" s="204">
        <f t="shared" si="68"/>
        <v>0</v>
      </c>
      <c r="T180" s="205"/>
      <c r="U180" s="206"/>
      <c r="V180" s="218"/>
      <c r="W180" s="219"/>
      <c r="X180" s="220"/>
      <c r="Y180" s="221"/>
      <c r="Z180" s="221"/>
      <c r="AA180" s="221"/>
      <c r="AB180" s="222">
        <f t="shared" si="69"/>
        <v>0</v>
      </c>
      <c r="AC180" s="223"/>
      <c r="AD180" s="224"/>
      <c r="AE180" s="48">
        <f t="shared" si="74"/>
        <v>0</v>
      </c>
      <c r="AF180" s="49"/>
      <c r="AG180" s="50"/>
      <c r="AH180" s="51">
        <f t="shared" si="71"/>
        <v>0</v>
      </c>
      <c r="AI180" s="36" t="str">
        <f t="shared" si="72"/>
        <v/>
      </c>
      <c r="AJ180" s="106"/>
      <c r="AK180" s="107"/>
      <c r="AL180" s="69">
        <f t="shared" si="73"/>
        <v>0</v>
      </c>
    </row>
    <row r="181" spans="1:38">
      <c r="A181" s="2"/>
      <c r="B181" s="110">
        <v>25</v>
      </c>
      <c r="C181" s="111"/>
      <c r="D181" s="225"/>
      <c r="E181" s="221"/>
      <c r="F181" s="221"/>
      <c r="G181" s="221"/>
      <c r="H181" s="221"/>
      <c r="I181" s="221"/>
      <c r="J181" s="215">
        <f t="shared" si="66"/>
        <v>0</v>
      </c>
      <c r="K181" s="215"/>
      <c r="L181" s="216"/>
      <c r="M181" s="220"/>
      <c r="N181" s="221"/>
      <c r="O181" s="221"/>
      <c r="P181" s="215">
        <f t="shared" si="67"/>
        <v>0</v>
      </c>
      <c r="Q181" s="215"/>
      <c r="R181" s="216"/>
      <c r="S181" s="204">
        <f t="shared" si="68"/>
        <v>0</v>
      </c>
      <c r="T181" s="205"/>
      <c r="U181" s="206"/>
      <c r="V181" s="218"/>
      <c r="W181" s="219"/>
      <c r="X181" s="220"/>
      <c r="Y181" s="221"/>
      <c r="Z181" s="221"/>
      <c r="AA181" s="221"/>
      <c r="AB181" s="222">
        <f t="shared" si="69"/>
        <v>0</v>
      </c>
      <c r="AC181" s="223"/>
      <c r="AD181" s="224"/>
      <c r="AE181" s="48">
        <f t="shared" si="74"/>
        <v>0</v>
      </c>
      <c r="AF181" s="49"/>
      <c r="AG181" s="50"/>
      <c r="AH181" s="51">
        <f t="shared" si="71"/>
        <v>0</v>
      </c>
      <c r="AI181" s="36" t="str">
        <f t="shared" si="72"/>
        <v/>
      </c>
      <c r="AJ181" s="106"/>
      <c r="AK181" s="107"/>
      <c r="AL181" s="69">
        <f t="shared" si="73"/>
        <v>0</v>
      </c>
    </row>
    <row r="182" spans="1:38">
      <c r="A182" s="2"/>
      <c r="B182" s="110">
        <v>26</v>
      </c>
      <c r="C182" s="111"/>
      <c r="D182" s="225"/>
      <c r="E182" s="221"/>
      <c r="F182" s="221"/>
      <c r="G182" s="221"/>
      <c r="H182" s="221"/>
      <c r="I182" s="221"/>
      <c r="J182" s="215">
        <f t="shared" si="66"/>
        <v>0</v>
      </c>
      <c r="K182" s="215"/>
      <c r="L182" s="216"/>
      <c r="M182" s="220"/>
      <c r="N182" s="221"/>
      <c r="O182" s="221"/>
      <c r="P182" s="215">
        <f t="shared" si="67"/>
        <v>0</v>
      </c>
      <c r="Q182" s="215"/>
      <c r="R182" s="216"/>
      <c r="S182" s="204">
        <f t="shared" si="68"/>
        <v>0</v>
      </c>
      <c r="T182" s="205"/>
      <c r="U182" s="206"/>
      <c r="V182" s="218"/>
      <c r="W182" s="219"/>
      <c r="X182" s="220"/>
      <c r="Y182" s="221"/>
      <c r="Z182" s="221"/>
      <c r="AA182" s="221"/>
      <c r="AB182" s="222">
        <f t="shared" si="69"/>
        <v>0</v>
      </c>
      <c r="AC182" s="223"/>
      <c r="AD182" s="224"/>
      <c r="AE182" s="48">
        <f t="shared" si="74"/>
        <v>0</v>
      </c>
      <c r="AF182" s="49"/>
      <c r="AG182" s="50"/>
      <c r="AH182" s="51">
        <f t="shared" si="71"/>
        <v>0</v>
      </c>
      <c r="AI182" s="36" t="str">
        <f t="shared" si="72"/>
        <v/>
      </c>
      <c r="AJ182" s="106"/>
      <c r="AK182" s="107"/>
      <c r="AL182" s="69">
        <f t="shared" si="73"/>
        <v>0</v>
      </c>
    </row>
    <row r="183" spans="1:38">
      <c r="A183" s="2"/>
      <c r="B183" s="110">
        <v>27</v>
      </c>
      <c r="C183" s="111"/>
      <c r="D183" s="225"/>
      <c r="E183" s="221"/>
      <c r="F183" s="221"/>
      <c r="G183" s="221"/>
      <c r="H183" s="221"/>
      <c r="I183" s="221"/>
      <c r="J183" s="215">
        <f t="shared" si="66"/>
        <v>0</v>
      </c>
      <c r="K183" s="215"/>
      <c r="L183" s="216"/>
      <c r="M183" s="220"/>
      <c r="N183" s="221"/>
      <c r="O183" s="221"/>
      <c r="P183" s="215">
        <f t="shared" si="67"/>
        <v>0</v>
      </c>
      <c r="Q183" s="215"/>
      <c r="R183" s="216"/>
      <c r="S183" s="204">
        <f t="shared" si="68"/>
        <v>0</v>
      </c>
      <c r="T183" s="205"/>
      <c r="U183" s="206"/>
      <c r="V183" s="218"/>
      <c r="W183" s="219"/>
      <c r="X183" s="220"/>
      <c r="Y183" s="221"/>
      <c r="Z183" s="221"/>
      <c r="AA183" s="221"/>
      <c r="AB183" s="222">
        <f t="shared" si="69"/>
        <v>0</v>
      </c>
      <c r="AC183" s="223"/>
      <c r="AD183" s="224"/>
      <c r="AE183" s="48">
        <f t="shared" si="74"/>
        <v>0</v>
      </c>
      <c r="AF183" s="49"/>
      <c r="AG183" s="50"/>
      <c r="AH183" s="51">
        <f t="shared" si="71"/>
        <v>0</v>
      </c>
      <c r="AI183" s="36" t="str">
        <f t="shared" si="72"/>
        <v/>
      </c>
      <c r="AJ183" s="106"/>
      <c r="AK183" s="107"/>
      <c r="AL183" s="69">
        <f t="shared" si="73"/>
        <v>0</v>
      </c>
    </row>
    <row r="184" spans="1:38">
      <c r="A184" s="2"/>
      <c r="B184" s="110">
        <v>28</v>
      </c>
      <c r="C184" s="111"/>
      <c r="D184" s="225"/>
      <c r="E184" s="221"/>
      <c r="F184" s="221"/>
      <c r="G184" s="221"/>
      <c r="H184" s="221"/>
      <c r="I184" s="221"/>
      <c r="J184" s="215">
        <f t="shared" si="66"/>
        <v>0</v>
      </c>
      <c r="K184" s="215"/>
      <c r="L184" s="216"/>
      <c r="M184" s="220"/>
      <c r="N184" s="221"/>
      <c r="O184" s="221"/>
      <c r="P184" s="215">
        <f t="shared" si="67"/>
        <v>0</v>
      </c>
      <c r="Q184" s="215"/>
      <c r="R184" s="216"/>
      <c r="S184" s="204">
        <f t="shared" si="68"/>
        <v>0</v>
      </c>
      <c r="T184" s="205"/>
      <c r="U184" s="206"/>
      <c r="V184" s="218"/>
      <c r="W184" s="219"/>
      <c r="X184" s="220"/>
      <c r="Y184" s="221"/>
      <c r="Z184" s="221"/>
      <c r="AA184" s="221"/>
      <c r="AB184" s="222">
        <f t="shared" si="69"/>
        <v>0</v>
      </c>
      <c r="AC184" s="223"/>
      <c r="AD184" s="224"/>
      <c r="AE184" s="48">
        <f t="shared" si="74"/>
        <v>0</v>
      </c>
      <c r="AF184" s="49"/>
      <c r="AG184" s="50"/>
      <c r="AH184" s="51">
        <f t="shared" si="71"/>
        <v>0</v>
      </c>
      <c r="AI184" s="36" t="str">
        <f t="shared" si="72"/>
        <v/>
      </c>
      <c r="AJ184" s="106"/>
      <c r="AK184" s="107"/>
      <c r="AL184" s="69">
        <f t="shared" si="73"/>
        <v>0</v>
      </c>
    </row>
    <row r="185" spans="1:38">
      <c r="A185" s="2"/>
      <c r="B185" s="110">
        <v>29</v>
      </c>
      <c r="C185" s="111"/>
      <c r="D185" s="225"/>
      <c r="E185" s="221"/>
      <c r="F185" s="221"/>
      <c r="G185" s="221"/>
      <c r="H185" s="221"/>
      <c r="I185" s="221"/>
      <c r="J185" s="215">
        <f t="shared" si="66"/>
        <v>0</v>
      </c>
      <c r="K185" s="215"/>
      <c r="L185" s="216"/>
      <c r="M185" s="220"/>
      <c r="N185" s="221"/>
      <c r="O185" s="221"/>
      <c r="P185" s="215">
        <f t="shared" si="67"/>
        <v>0</v>
      </c>
      <c r="Q185" s="215"/>
      <c r="R185" s="216"/>
      <c r="S185" s="204">
        <f t="shared" si="68"/>
        <v>0</v>
      </c>
      <c r="T185" s="205"/>
      <c r="U185" s="206"/>
      <c r="V185" s="218"/>
      <c r="W185" s="219"/>
      <c r="X185" s="220"/>
      <c r="Y185" s="221"/>
      <c r="Z185" s="221"/>
      <c r="AA185" s="221"/>
      <c r="AB185" s="222">
        <f t="shared" si="69"/>
        <v>0</v>
      </c>
      <c r="AC185" s="223"/>
      <c r="AD185" s="224"/>
      <c r="AE185" s="48">
        <f t="shared" si="74"/>
        <v>0</v>
      </c>
      <c r="AF185" s="49"/>
      <c r="AG185" s="50"/>
      <c r="AH185" s="51">
        <f t="shared" si="71"/>
        <v>0</v>
      </c>
      <c r="AI185" s="36" t="str">
        <f t="shared" si="72"/>
        <v/>
      </c>
      <c r="AJ185" s="106"/>
      <c r="AK185" s="107"/>
      <c r="AL185" s="69">
        <f t="shared" si="73"/>
        <v>0</v>
      </c>
    </row>
    <row r="186" spans="1:38" ht="19.5" thickBot="1">
      <c r="A186" s="2"/>
      <c r="B186" s="80">
        <v>30</v>
      </c>
      <c r="C186" s="81"/>
      <c r="D186" s="214"/>
      <c r="E186" s="210"/>
      <c r="F186" s="210"/>
      <c r="G186" s="210"/>
      <c r="H186" s="210"/>
      <c r="I186" s="210"/>
      <c r="J186" s="215">
        <f t="shared" si="66"/>
        <v>0</v>
      </c>
      <c r="K186" s="215"/>
      <c r="L186" s="216"/>
      <c r="M186" s="217"/>
      <c r="N186" s="210"/>
      <c r="O186" s="210"/>
      <c r="P186" s="215">
        <f>P185+G186-M186</f>
        <v>0</v>
      </c>
      <c r="Q186" s="215"/>
      <c r="R186" s="216"/>
      <c r="S186" s="204">
        <f t="shared" si="68"/>
        <v>0</v>
      </c>
      <c r="T186" s="205"/>
      <c r="U186" s="206"/>
      <c r="V186" s="207"/>
      <c r="W186" s="208"/>
      <c r="X186" s="209"/>
      <c r="Y186" s="210"/>
      <c r="Z186" s="210"/>
      <c r="AA186" s="210"/>
      <c r="AB186" s="211">
        <f t="shared" si="69"/>
        <v>0</v>
      </c>
      <c r="AC186" s="212"/>
      <c r="AD186" s="213"/>
      <c r="AE186" s="52">
        <f t="shared" si="74"/>
        <v>0</v>
      </c>
      <c r="AF186" s="53"/>
      <c r="AG186" s="54"/>
      <c r="AH186" s="55">
        <f t="shared" si="71"/>
        <v>0</v>
      </c>
      <c r="AI186" s="36" t="str">
        <f t="shared" si="72"/>
        <v/>
      </c>
      <c r="AJ186" s="108"/>
      <c r="AK186" s="109"/>
      <c r="AL186" s="69">
        <f t="shared" si="73"/>
        <v>0</v>
      </c>
    </row>
    <row r="187" spans="1:38" ht="19.5" thickBot="1">
      <c r="A187" s="2"/>
      <c r="B187" s="74" t="s">
        <v>16</v>
      </c>
      <c r="C187" s="75"/>
      <c r="D187" s="199">
        <f>SUM(D172:F186)</f>
        <v>0</v>
      </c>
      <c r="E187" s="197"/>
      <c r="F187" s="197"/>
      <c r="G187" s="197">
        <f>SUM(G172:I186)</f>
        <v>0</v>
      </c>
      <c r="H187" s="197"/>
      <c r="I187" s="197"/>
      <c r="J187" s="197">
        <f>J186</f>
        <v>0</v>
      </c>
      <c r="K187" s="197"/>
      <c r="L187" s="198"/>
      <c r="M187" s="202">
        <f>SUM(M172:O186)</f>
        <v>0</v>
      </c>
      <c r="N187" s="197"/>
      <c r="O187" s="197"/>
      <c r="P187" s="200">
        <f>P186</f>
        <v>0</v>
      </c>
      <c r="Q187" s="201"/>
      <c r="R187" s="203"/>
      <c r="S187" s="199">
        <f>SUM(S172:U186)</f>
        <v>0</v>
      </c>
      <c r="T187" s="197"/>
      <c r="U187" s="197"/>
      <c r="V187" s="200">
        <f>SUM(V172:X186)</f>
        <v>0</v>
      </c>
      <c r="W187" s="201"/>
      <c r="X187" s="202"/>
      <c r="Y187" s="202">
        <f>SUM(Y172:AA186)</f>
        <v>0</v>
      </c>
      <c r="Z187" s="197"/>
      <c r="AA187" s="197"/>
      <c r="AB187" s="200">
        <f>AB186</f>
        <v>0</v>
      </c>
      <c r="AC187" s="201"/>
      <c r="AD187" s="203"/>
      <c r="AE187" s="56">
        <f>SUM(AE172:AE186)</f>
        <v>0</v>
      </c>
      <c r="AF187" s="57">
        <f>SUM(AF172:AF186)</f>
        <v>0</v>
      </c>
      <c r="AG187" s="58">
        <f>SUM(AG172:AG186)</f>
        <v>0</v>
      </c>
      <c r="AH187" s="58">
        <f>AE187+AF187+AG187</f>
        <v>0</v>
      </c>
      <c r="AI187" s="37" t="str">
        <f>IFERROR((AVERAGE(AI172:AI186)),"")</f>
        <v/>
      </c>
      <c r="AJ187" s="72"/>
      <c r="AK187" s="73"/>
      <c r="AL187" s="70"/>
    </row>
    <row r="188" spans="1:38">
      <c r="A188" s="2"/>
      <c r="B188" s="128">
        <v>32</v>
      </c>
      <c r="C188" s="129"/>
      <c r="D188" s="233"/>
      <c r="E188" s="229"/>
      <c r="F188" s="229"/>
      <c r="G188" s="229"/>
      <c r="H188" s="229"/>
      <c r="I188" s="229"/>
      <c r="J188" s="215">
        <f>J187+D188-G188</f>
        <v>0</v>
      </c>
      <c r="K188" s="215"/>
      <c r="L188" s="216"/>
      <c r="M188" s="234"/>
      <c r="N188" s="229"/>
      <c r="O188" s="229"/>
      <c r="P188" s="215">
        <f>P187+G188-M188</f>
        <v>0</v>
      </c>
      <c r="Q188" s="215"/>
      <c r="R188" s="216"/>
      <c r="S188" s="204">
        <f>ROUNDUP(M188*0.903,0)</f>
        <v>0</v>
      </c>
      <c r="T188" s="205"/>
      <c r="U188" s="206"/>
      <c r="V188" s="226"/>
      <c r="W188" s="227"/>
      <c r="X188" s="228"/>
      <c r="Y188" s="229"/>
      <c r="Z188" s="229"/>
      <c r="AA188" s="229"/>
      <c r="AB188" s="230">
        <f>AB186+S188-Y188-AF188</f>
        <v>0</v>
      </c>
      <c r="AC188" s="231"/>
      <c r="AD188" s="232"/>
      <c r="AE188" s="44">
        <f t="shared" ref="AE188:AE205" si="75">V188-S188</f>
        <v>0</v>
      </c>
      <c r="AF188" s="45"/>
      <c r="AG188" s="46"/>
      <c r="AH188" s="51">
        <f>AE188+AH186+AF188+AG188</f>
        <v>0</v>
      </c>
      <c r="AI188" s="36" t="str">
        <f>IFERROR((ROUNDUP((V188/M188),4)),"")</f>
        <v/>
      </c>
      <c r="AJ188" s="126"/>
      <c r="AK188" s="127"/>
      <c r="AL188" s="69">
        <f t="shared" ref="AL188:AL205" si="76">AB188+AH188</f>
        <v>0</v>
      </c>
    </row>
    <row r="189" spans="1:38">
      <c r="A189" s="2"/>
      <c r="B189" s="110">
        <v>33</v>
      </c>
      <c r="C189" s="111"/>
      <c r="D189" s="225"/>
      <c r="E189" s="221"/>
      <c r="F189" s="221"/>
      <c r="G189" s="221"/>
      <c r="H189" s="221"/>
      <c r="I189" s="221"/>
      <c r="J189" s="215">
        <f t="shared" ref="J189:J203" si="77">J188+D189-G189</f>
        <v>0</v>
      </c>
      <c r="K189" s="215"/>
      <c r="L189" s="216"/>
      <c r="M189" s="220"/>
      <c r="N189" s="221"/>
      <c r="O189" s="221"/>
      <c r="P189" s="215">
        <f t="shared" ref="P189:P203" si="78">P188+G189-M189</f>
        <v>0</v>
      </c>
      <c r="Q189" s="215"/>
      <c r="R189" s="216"/>
      <c r="S189" s="204">
        <f t="shared" ref="S189:S203" si="79">ROUNDUP(M189*0.903,0)</f>
        <v>0</v>
      </c>
      <c r="T189" s="205"/>
      <c r="U189" s="206"/>
      <c r="V189" s="218"/>
      <c r="W189" s="219"/>
      <c r="X189" s="220"/>
      <c r="Y189" s="221"/>
      <c r="Z189" s="221"/>
      <c r="AA189" s="221"/>
      <c r="AB189" s="222">
        <f>AB188+S189-Y189-AF189</f>
        <v>0</v>
      </c>
      <c r="AC189" s="223"/>
      <c r="AD189" s="224"/>
      <c r="AE189" s="48">
        <f t="shared" si="75"/>
        <v>0</v>
      </c>
      <c r="AF189" s="49"/>
      <c r="AG189" s="50"/>
      <c r="AH189" s="51">
        <f>AE189+AH188+AF189+AG189</f>
        <v>0</v>
      </c>
      <c r="AI189" s="36" t="str">
        <f t="shared" ref="AI189:AI203" si="80">IFERROR((ROUNDUP((V189/M189),4)),"")</f>
        <v/>
      </c>
      <c r="AJ189" s="106"/>
      <c r="AK189" s="107"/>
      <c r="AL189" s="69">
        <f t="shared" si="76"/>
        <v>0</v>
      </c>
    </row>
    <row r="190" spans="1:38">
      <c r="A190" s="2"/>
      <c r="B190" s="110">
        <v>34</v>
      </c>
      <c r="C190" s="111"/>
      <c r="D190" s="225"/>
      <c r="E190" s="221"/>
      <c r="F190" s="221"/>
      <c r="G190" s="221"/>
      <c r="H190" s="221"/>
      <c r="I190" s="221"/>
      <c r="J190" s="215">
        <f t="shared" si="77"/>
        <v>0</v>
      </c>
      <c r="K190" s="215"/>
      <c r="L190" s="216"/>
      <c r="M190" s="220"/>
      <c r="N190" s="221"/>
      <c r="O190" s="221"/>
      <c r="P190" s="215">
        <f t="shared" si="78"/>
        <v>0</v>
      </c>
      <c r="Q190" s="215"/>
      <c r="R190" s="216"/>
      <c r="S190" s="204">
        <f t="shared" si="79"/>
        <v>0</v>
      </c>
      <c r="T190" s="205"/>
      <c r="U190" s="206"/>
      <c r="V190" s="218"/>
      <c r="W190" s="219"/>
      <c r="X190" s="220"/>
      <c r="Y190" s="221"/>
      <c r="Z190" s="221"/>
      <c r="AA190" s="221"/>
      <c r="AB190" s="222">
        <f t="shared" ref="AB190:AB203" si="81">AB189+S190-Y190-AF190</f>
        <v>0</v>
      </c>
      <c r="AC190" s="223"/>
      <c r="AD190" s="224"/>
      <c r="AE190" s="48">
        <f t="shared" si="75"/>
        <v>0</v>
      </c>
      <c r="AF190" s="49"/>
      <c r="AG190" s="50"/>
      <c r="AH190" s="51">
        <f t="shared" ref="AH190:AH202" si="82">AE190+AH189+AF190+AG190</f>
        <v>0</v>
      </c>
      <c r="AI190" s="36" t="str">
        <f t="shared" si="80"/>
        <v/>
      </c>
      <c r="AJ190" s="106"/>
      <c r="AK190" s="107"/>
      <c r="AL190" s="69">
        <f t="shared" si="76"/>
        <v>0</v>
      </c>
    </row>
    <row r="191" spans="1:38">
      <c r="A191" s="2"/>
      <c r="B191" s="110">
        <v>35</v>
      </c>
      <c r="C191" s="111"/>
      <c r="D191" s="225"/>
      <c r="E191" s="221"/>
      <c r="F191" s="221"/>
      <c r="G191" s="221"/>
      <c r="H191" s="221"/>
      <c r="I191" s="221"/>
      <c r="J191" s="215">
        <f t="shared" si="77"/>
        <v>0</v>
      </c>
      <c r="K191" s="215"/>
      <c r="L191" s="216"/>
      <c r="M191" s="220"/>
      <c r="N191" s="221"/>
      <c r="O191" s="221"/>
      <c r="P191" s="215">
        <f t="shared" si="78"/>
        <v>0</v>
      </c>
      <c r="Q191" s="215"/>
      <c r="R191" s="216"/>
      <c r="S191" s="204">
        <f t="shared" si="79"/>
        <v>0</v>
      </c>
      <c r="T191" s="205"/>
      <c r="U191" s="206"/>
      <c r="V191" s="218"/>
      <c r="W191" s="219"/>
      <c r="X191" s="220"/>
      <c r="Y191" s="221"/>
      <c r="Z191" s="221"/>
      <c r="AA191" s="221"/>
      <c r="AB191" s="222">
        <f t="shared" si="81"/>
        <v>0</v>
      </c>
      <c r="AC191" s="223"/>
      <c r="AD191" s="224"/>
      <c r="AE191" s="48">
        <f t="shared" si="75"/>
        <v>0</v>
      </c>
      <c r="AF191" s="49"/>
      <c r="AG191" s="50"/>
      <c r="AH191" s="51">
        <f t="shared" si="82"/>
        <v>0</v>
      </c>
      <c r="AI191" s="36" t="str">
        <f t="shared" si="80"/>
        <v/>
      </c>
      <c r="AJ191" s="106"/>
      <c r="AK191" s="107"/>
      <c r="AL191" s="69">
        <f t="shared" si="76"/>
        <v>0</v>
      </c>
    </row>
    <row r="192" spans="1:38">
      <c r="A192" s="2"/>
      <c r="B192" s="110">
        <v>36</v>
      </c>
      <c r="C192" s="111"/>
      <c r="D192" s="225"/>
      <c r="E192" s="221"/>
      <c r="F192" s="221"/>
      <c r="G192" s="221"/>
      <c r="H192" s="221"/>
      <c r="I192" s="221"/>
      <c r="J192" s="215">
        <f t="shared" si="77"/>
        <v>0</v>
      </c>
      <c r="K192" s="215"/>
      <c r="L192" s="216"/>
      <c r="M192" s="220"/>
      <c r="N192" s="221"/>
      <c r="O192" s="221"/>
      <c r="P192" s="215">
        <f t="shared" si="78"/>
        <v>0</v>
      </c>
      <c r="Q192" s="215"/>
      <c r="R192" s="216"/>
      <c r="S192" s="204">
        <f t="shared" si="79"/>
        <v>0</v>
      </c>
      <c r="T192" s="205"/>
      <c r="U192" s="206"/>
      <c r="V192" s="218"/>
      <c r="W192" s="219"/>
      <c r="X192" s="220"/>
      <c r="Y192" s="221"/>
      <c r="Z192" s="221"/>
      <c r="AA192" s="221"/>
      <c r="AB192" s="222">
        <f t="shared" si="81"/>
        <v>0</v>
      </c>
      <c r="AC192" s="223"/>
      <c r="AD192" s="224"/>
      <c r="AE192" s="48">
        <f t="shared" si="75"/>
        <v>0</v>
      </c>
      <c r="AF192" s="49"/>
      <c r="AG192" s="50"/>
      <c r="AH192" s="51">
        <f t="shared" si="82"/>
        <v>0</v>
      </c>
      <c r="AI192" s="36" t="str">
        <f t="shared" si="80"/>
        <v/>
      </c>
      <c r="AJ192" s="106"/>
      <c r="AK192" s="107"/>
      <c r="AL192" s="69">
        <f t="shared" si="76"/>
        <v>0</v>
      </c>
    </row>
    <row r="193" spans="1:38">
      <c r="A193" s="2"/>
      <c r="B193" s="110">
        <v>37</v>
      </c>
      <c r="C193" s="111"/>
      <c r="D193" s="225"/>
      <c r="E193" s="221"/>
      <c r="F193" s="221"/>
      <c r="G193" s="221"/>
      <c r="H193" s="221"/>
      <c r="I193" s="221"/>
      <c r="J193" s="215">
        <f t="shared" si="77"/>
        <v>0</v>
      </c>
      <c r="K193" s="215"/>
      <c r="L193" s="216"/>
      <c r="M193" s="220"/>
      <c r="N193" s="221"/>
      <c r="O193" s="221"/>
      <c r="P193" s="215">
        <f t="shared" si="78"/>
        <v>0</v>
      </c>
      <c r="Q193" s="215"/>
      <c r="R193" s="216"/>
      <c r="S193" s="204">
        <f t="shared" si="79"/>
        <v>0</v>
      </c>
      <c r="T193" s="205"/>
      <c r="U193" s="206"/>
      <c r="V193" s="218"/>
      <c r="W193" s="219"/>
      <c r="X193" s="220"/>
      <c r="Y193" s="221"/>
      <c r="Z193" s="221"/>
      <c r="AA193" s="221"/>
      <c r="AB193" s="222">
        <f t="shared" si="81"/>
        <v>0</v>
      </c>
      <c r="AC193" s="223"/>
      <c r="AD193" s="224"/>
      <c r="AE193" s="48">
        <f t="shared" si="75"/>
        <v>0</v>
      </c>
      <c r="AF193" s="49"/>
      <c r="AG193" s="50"/>
      <c r="AH193" s="51">
        <f t="shared" si="82"/>
        <v>0</v>
      </c>
      <c r="AI193" s="36" t="str">
        <f t="shared" si="80"/>
        <v/>
      </c>
      <c r="AJ193" s="106"/>
      <c r="AK193" s="107"/>
      <c r="AL193" s="69">
        <f t="shared" si="76"/>
        <v>0</v>
      </c>
    </row>
    <row r="194" spans="1:38">
      <c r="A194" s="2"/>
      <c r="B194" s="110">
        <v>38</v>
      </c>
      <c r="C194" s="111"/>
      <c r="D194" s="225"/>
      <c r="E194" s="221"/>
      <c r="F194" s="221"/>
      <c r="G194" s="221"/>
      <c r="H194" s="221"/>
      <c r="I194" s="221"/>
      <c r="J194" s="215">
        <f t="shared" si="77"/>
        <v>0</v>
      </c>
      <c r="K194" s="215"/>
      <c r="L194" s="216"/>
      <c r="M194" s="220"/>
      <c r="N194" s="221"/>
      <c r="O194" s="221"/>
      <c r="P194" s="215">
        <f t="shared" si="78"/>
        <v>0</v>
      </c>
      <c r="Q194" s="215"/>
      <c r="R194" s="216"/>
      <c r="S194" s="204">
        <f t="shared" si="79"/>
        <v>0</v>
      </c>
      <c r="T194" s="205"/>
      <c r="U194" s="206"/>
      <c r="V194" s="218"/>
      <c r="W194" s="219"/>
      <c r="X194" s="220"/>
      <c r="Y194" s="221"/>
      <c r="Z194" s="221"/>
      <c r="AA194" s="221"/>
      <c r="AB194" s="222">
        <f t="shared" si="81"/>
        <v>0</v>
      </c>
      <c r="AC194" s="223"/>
      <c r="AD194" s="224"/>
      <c r="AE194" s="48">
        <f t="shared" si="75"/>
        <v>0</v>
      </c>
      <c r="AF194" s="49"/>
      <c r="AG194" s="50"/>
      <c r="AH194" s="51">
        <f t="shared" si="82"/>
        <v>0</v>
      </c>
      <c r="AI194" s="36" t="str">
        <f t="shared" si="80"/>
        <v/>
      </c>
      <c r="AJ194" s="106"/>
      <c r="AK194" s="107"/>
      <c r="AL194" s="69">
        <f t="shared" si="76"/>
        <v>0</v>
      </c>
    </row>
    <row r="195" spans="1:38">
      <c r="A195" s="2"/>
      <c r="B195" s="110">
        <v>39</v>
      </c>
      <c r="C195" s="111"/>
      <c r="D195" s="225"/>
      <c r="E195" s="221"/>
      <c r="F195" s="221"/>
      <c r="G195" s="221"/>
      <c r="H195" s="221"/>
      <c r="I195" s="221"/>
      <c r="J195" s="215">
        <f t="shared" si="77"/>
        <v>0</v>
      </c>
      <c r="K195" s="215"/>
      <c r="L195" s="216"/>
      <c r="M195" s="220"/>
      <c r="N195" s="221"/>
      <c r="O195" s="221"/>
      <c r="P195" s="215">
        <f t="shared" si="78"/>
        <v>0</v>
      </c>
      <c r="Q195" s="215"/>
      <c r="R195" s="216"/>
      <c r="S195" s="204">
        <f t="shared" si="79"/>
        <v>0</v>
      </c>
      <c r="T195" s="205"/>
      <c r="U195" s="206"/>
      <c r="V195" s="218"/>
      <c r="W195" s="219"/>
      <c r="X195" s="220"/>
      <c r="Y195" s="221"/>
      <c r="Z195" s="221"/>
      <c r="AA195" s="221"/>
      <c r="AB195" s="222">
        <f t="shared" si="81"/>
        <v>0</v>
      </c>
      <c r="AC195" s="223"/>
      <c r="AD195" s="224"/>
      <c r="AE195" s="48">
        <f t="shared" si="75"/>
        <v>0</v>
      </c>
      <c r="AF195" s="49"/>
      <c r="AG195" s="50"/>
      <c r="AH195" s="51">
        <f t="shared" si="82"/>
        <v>0</v>
      </c>
      <c r="AI195" s="36" t="str">
        <f t="shared" si="80"/>
        <v/>
      </c>
      <c r="AJ195" s="106"/>
      <c r="AK195" s="107"/>
      <c r="AL195" s="69">
        <f t="shared" si="76"/>
        <v>0</v>
      </c>
    </row>
    <row r="196" spans="1:38">
      <c r="A196" s="2"/>
      <c r="B196" s="110">
        <v>40</v>
      </c>
      <c r="C196" s="111"/>
      <c r="D196" s="225"/>
      <c r="E196" s="221"/>
      <c r="F196" s="221"/>
      <c r="G196" s="221"/>
      <c r="H196" s="221"/>
      <c r="I196" s="221"/>
      <c r="J196" s="215">
        <f t="shared" si="77"/>
        <v>0</v>
      </c>
      <c r="K196" s="215"/>
      <c r="L196" s="216"/>
      <c r="M196" s="220"/>
      <c r="N196" s="221"/>
      <c r="O196" s="221"/>
      <c r="P196" s="215">
        <f t="shared" si="78"/>
        <v>0</v>
      </c>
      <c r="Q196" s="215"/>
      <c r="R196" s="216"/>
      <c r="S196" s="204">
        <f t="shared" si="79"/>
        <v>0</v>
      </c>
      <c r="T196" s="205"/>
      <c r="U196" s="206"/>
      <c r="V196" s="218"/>
      <c r="W196" s="219"/>
      <c r="X196" s="220"/>
      <c r="Y196" s="221"/>
      <c r="Z196" s="221"/>
      <c r="AA196" s="221"/>
      <c r="AB196" s="222">
        <f t="shared" si="81"/>
        <v>0</v>
      </c>
      <c r="AC196" s="223"/>
      <c r="AD196" s="224"/>
      <c r="AE196" s="48">
        <f t="shared" si="75"/>
        <v>0</v>
      </c>
      <c r="AF196" s="49"/>
      <c r="AG196" s="50"/>
      <c r="AH196" s="51">
        <f t="shared" si="82"/>
        <v>0</v>
      </c>
      <c r="AI196" s="36" t="str">
        <f t="shared" si="80"/>
        <v/>
      </c>
      <c r="AJ196" s="106"/>
      <c r="AK196" s="107"/>
      <c r="AL196" s="69">
        <f t="shared" si="76"/>
        <v>0</v>
      </c>
    </row>
    <row r="197" spans="1:38">
      <c r="A197" s="2"/>
      <c r="B197" s="110">
        <v>41</v>
      </c>
      <c r="C197" s="111"/>
      <c r="D197" s="225"/>
      <c r="E197" s="221"/>
      <c r="F197" s="221"/>
      <c r="G197" s="221"/>
      <c r="H197" s="221"/>
      <c r="I197" s="221"/>
      <c r="J197" s="215">
        <f t="shared" si="77"/>
        <v>0</v>
      </c>
      <c r="K197" s="215"/>
      <c r="L197" s="216"/>
      <c r="M197" s="220"/>
      <c r="N197" s="221"/>
      <c r="O197" s="221"/>
      <c r="P197" s="215">
        <f t="shared" si="78"/>
        <v>0</v>
      </c>
      <c r="Q197" s="215"/>
      <c r="R197" s="216"/>
      <c r="S197" s="204">
        <f t="shared" si="79"/>
        <v>0</v>
      </c>
      <c r="T197" s="205"/>
      <c r="U197" s="206"/>
      <c r="V197" s="218"/>
      <c r="W197" s="219"/>
      <c r="X197" s="220"/>
      <c r="Y197" s="221"/>
      <c r="Z197" s="221"/>
      <c r="AA197" s="221"/>
      <c r="AB197" s="222">
        <f t="shared" si="81"/>
        <v>0</v>
      </c>
      <c r="AC197" s="223"/>
      <c r="AD197" s="224"/>
      <c r="AE197" s="48">
        <f t="shared" si="75"/>
        <v>0</v>
      </c>
      <c r="AF197" s="49"/>
      <c r="AG197" s="50"/>
      <c r="AH197" s="51">
        <f t="shared" si="82"/>
        <v>0</v>
      </c>
      <c r="AI197" s="36" t="str">
        <f t="shared" si="80"/>
        <v/>
      </c>
      <c r="AJ197" s="106"/>
      <c r="AK197" s="107"/>
      <c r="AL197" s="69">
        <f t="shared" si="76"/>
        <v>0</v>
      </c>
    </row>
    <row r="198" spans="1:38">
      <c r="A198" s="2"/>
      <c r="B198" s="110">
        <v>42</v>
      </c>
      <c r="C198" s="111"/>
      <c r="D198" s="225"/>
      <c r="E198" s="221"/>
      <c r="F198" s="221"/>
      <c r="G198" s="221"/>
      <c r="H198" s="221"/>
      <c r="I198" s="221"/>
      <c r="J198" s="215">
        <f t="shared" si="77"/>
        <v>0</v>
      </c>
      <c r="K198" s="215"/>
      <c r="L198" s="216"/>
      <c r="M198" s="220"/>
      <c r="N198" s="221"/>
      <c r="O198" s="221"/>
      <c r="P198" s="215">
        <f t="shared" si="78"/>
        <v>0</v>
      </c>
      <c r="Q198" s="215"/>
      <c r="R198" s="216"/>
      <c r="S198" s="204">
        <f t="shared" si="79"/>
        <v>0</v>
      </c>
      <c r="T198" s="205"/>
      <c r="U198" s="206"/>
      <c r="V198" s="218"/>
      <c r="W198" s="219"/>
      <c r="X198" s="220"/>
      <c r="Y198" s="221"/>
      <c r="Z198" s="221"/>
      <c r="AA198" s="221"/>
      <c r="AB198" s="222">
        <f t="shared" si="81"/>
        <v>0</v>
      </c>
      <c r="AC198" s="223"/>
      <c r="AD198" s="224"/>
      <c r="AE198" s="48">
        <f t="shared" si="75"/>
        <v>0</v>
      </c>
      <c r="AF198" s="49"/>
      <c r="AG198" s="50"/>
      <c r="AH198" s="51">
        <f t="shared" si="82"/>
        <v>0</v>
      </c>
      <c r="AI198" s="36" t="str">
        <f t="shared" si="80"/>
        <v/>
      </c>
      <c r="AJ198" s="106"/>
      <c r="AK198" s="107"/>
      <c r="AL198" s="69">
        <f t="shared" si="76"/>
        <v>0</v>
      </c>
    </row>
    <row r="199" spans="1:38">
      <c r="A199" s="2"/>
      <c r="B199" s="110">
        <v>43</v>
      </c>
      <c r="C199" s="111"/>
      <c r="D199" s="225"/>
      <c r="E199" s="221"/>
      <c r="F199" s="221"/>
      <c r="G199" s="221"/>
      <c r="H199" s="221"/>
      <c r="I199" s="221"/>
      <c r="J199" s="215">
        <f t="shared" si="77"/>
        <v>0</v>
      </c>
      <c r="K199" s="215"/>
      <c r="L199" s="216"/>
      <c r="M199" s="220"/>
      <c r="N199" s="221"/>
      <c r="O199" s="221"/>
      <c r="P199" s="215">
        <f t="shared" si="78"/>
        <v>0</v>
      </c>
      <c r="Q199" s="215"/>
      <c r="R199" s="216"/>
      <c r="S199" s="204">
        <f t="shared" si="79"/>
        <v>0</v>
      </c>
      <c r="T199" s="205"/>
      <c r="U199" s="206"/>
      <c r="V199" s="218"/>
      <c r="W199" s="219"/>
      <c r="X199" s="220"/>
      <c r="Y199" s="221"/>
      <c r="Z199" s="221"/>
      <c r="AA199" s="221"/>
      <c r="AB199" s="222">
        <f t="shared" si="81"/>
        <v>0</v>
      </c>
      <c r="AC199" s="223"/>
      <c r="AD199" s="224"/>
      <c r="AE199" s="48">
        <f t="shared" si="75"/>
        <v>0</v>
      </c>
      <c r="AF199" s="49"/>
      <c r="AG199" s="50"/>
      <c r="AH199" s="51">
        <f t="shared" si="82"/>
        <v>0</v>
      </c>
      <c r="AI199" s="36" t="str">
        <f t="shared" si="80"/>
        <v/>
      </c>
      <c r="AJ199" s="106"/>
      <c r="AK199" s="107"/>
      <c r="AL199" s="69">
        <f t="shared" si="76"/>
        <v>0</v>
      </c>
    </row>
    <row r="200" spans="1:38">
      <c r="A200" s="2"/>
      <c r="B200" s="110">
        <v>44</v>
      </c>
      <c r="C200" s="111"/>
      <c r="D200" s="225"/>
      <c r="E200" s="221"/>
      <c r="F200" s="221"/>
      <c r="G200" s="221"/>
      <c r="H200" s="221"/>
      <c r="I200" s="221"/>
      <c r="J200" s="215">
        <f t="shared" si="77"/>
        <v>0</v>
      </c>
      <c r="K200" s="215"/>
      <c r="L200" s="216"/>
      <c r="M200" s="220"/>
      <c r="N200" s="221"/>
      <c r="O200" s="221"/>
      <c r="P200" s="215">
        <f t="shared" si="78"/>
        <v>0</v>
      </c>
      <c r="Q200" s="215"/>
      <c r="R200" s="216"/>
      <c r="S200" s="204">
        <f t="shared" si="79"/>
        <v>0</v>
      </c>
      <c r="T200" s="205"/>
      <c r="U200" s="206"/>
      <c r="V200" s="218"/>
      <c r="W200" s="219"/>
      <c r="X200" s="220"/>
      <c r="Y200" s="221"/>
      <c r="Z200" s="221"/>
      <c r="AA200" s="221"/>
      <c r="AB200" s="222">
        <f t="shared" si="81"/>
        <v>0</v>
      </c>
      <c r="AC200" s="223"/>
      <c r="AD200" s="224"/>
      <c r="AE200" s="48">
        <f t="shared" si="75"/>
        <v>0</v>
      </c>
      <c r="AF200" s="49"/>
      <c r="AG200" s="50"/>
      <c r="AH200" s="51">
        <f t="shared" si="82"/>
        <v>0</v>
      </c>
      <c r="AI200" s="36" t="str">
        <f t="shared" si="80"/>
        <v/>
      </c>
      <c r="AJ200" s="106"/>
      <c r="AK200" s="107"/>
      <c r="AL200" s="69">
        <f t="shared" si="76"/>
        <v>0</v>
      </c>
    </row>
    <row r="201" spans="1:38">
      <c r="A201" s="2"/>
      <c r="B201" s="110">
        <v>45</v>
      </c>
      <c r="C201" s="111"/>
      <c r="D201" s="225"/>
      <c r="E201" s="221"/>
      <c r="F201" s="221"/>
      <c r="G201" s="221"/>
      <c r="H201" s="221"/>
      <c r="I201" s="221"/>
      <c r="J201" s="215">
        <f t="shared" si="77"/>
        <v>0</v>
      </c>
      <c r="K201" s="215"/>
      <c r="L201" s="216"/>
      <c r="M201" s="220"/>
      <c r="N201" s="221"/>
      <c r="O201" s="221"/>
      <c r="P201" s="215">
        <f t="shared" si="78"/>
        <v>0</v>
      </c>
      <c r="Q201" s="215"/>
      <c r="R201" s="216"/>
      <c r="S201" s="204">
        <f t="shared" si="79"/>
        <v>0</v>
      </c>
      <c r="T201" s="205"/>
      <c r="U201" s="206"/>
      <c r="V201" s="218"/>
      <c r="W201" s="219"/>
      <c r="X201" s="220"/>
      <c r="Y201" s="221"/>
      <c r="Z201" s="221"/>
      <c r="AA201" s="221"/>
      <c r="AB201" s="222">
        <f t="shared" si="81"/>
        <v>0</v>
      </c>
      <c r="AC201" s="223"/>
      <c r="AD201" s="224"/>
      <c r="AE201" s="48">
        <f t="shared" si="75"/>
        <v>0</v>
      </c>
      <c r="AF201" s="49"/>
      <c r="AG201" s="50"/>
      <c r="AH201" s="51">
        <f t="shared" si="82"/>
        <v>0</v>
      </c>
      <c r="AI201" s="36" t="str">
        <f t="shared" si="80"/>
        <v/>
      </c>
      <c r="AJ201" s="106"/>
      <c r="AK201" s="107"/>
      <c r="AL201" s="69">
        <f t="shared" si="76"/>
        <v>0</v>
      </c>
    </row>
    <row r="202" spans="1:38">
      <c r="A202" s="2"/>
      <c r="B202" s="110">
        <v>46</v>
      </c>
      <c r="C202" s="111"/>
      <c r="D202" s="225"/>
      <c r="E202" s="221"/>
      <c r="F202" s="221"/>
      <c r="G202" s="221"/>
      <c r="H202" s="221"/>
      <c r="I202" s="221"/>
      <c r="J202" s="215">
        <f t="shared" si="77"/>
        <v>0</v>
      </c>
      <c r="K202" s="215"/>
      <c r="L202" s="216"/>
      <c r="M202" s="220"/>
      <c r="N202" s="221"/>
      <c r="O202" s="221"/>
      <c r="P202" s="215">
        <f t="shared" si="78"/>
        <v>0</v>
      </c>
      <c r="Q202" s="215"/>
      <c r="R202" s="216"/>
      <c r="S202" s="204">
        <f t="shared" si="79"/>
        <v>0</v>
      </c>
      <c r="T202" s="205"/>
      <c r="U202" s="206"/>
      <c r="V202" s="218"/>
      <c r="W202" s="219"/>
      <c r="X202" s="220"/>
      <c r="Y202" s="221"/>
      <c r="Z202" s="221"/>
      <c r="AA202" s="221"/>
      <c r="AB202" s="222">
        <f t="shared" si="81"/>
        <v>0</v>
      </c>
      <c r="AC202" s="223"/>
      <c r="AD202" s="224"/>
      <c r="AE202" s="48">
        <f t="shared" si="75"/>
        <v>0</v>
      </c>
      <c r="AF202" s="49"/>
      <c r="AG202" s="50"/>
      <c r="AH202" s="51">
        <f t="shared" si="82"/>
        <v>0</v>
      </c>
      <c r="AI202" s="36" t="str">
        <f t="shared" si="80"/>
        <v/>
      </c>
      <c r="AJ202" s="106"/>
      <c r="AK202" s="107"/>
      <c r="AL202" s="69">
        <f t="shared" si="76"/>
        <v>0</v>
      </c>
    </row>
    <row r="203" spans="1:38" ht="19.5" thickBot="1">
      <c r="A203" s="2"/>
      <c r="B203" s="80">
        <v>47</v>
      </c>
      <c r="C203" s="81"/>
      <c r="D203" s="214"/>
      <c r="E203" s="210"/>
      <c r="F203" s="210"/>
      <c r="G203" s="210"/>
      <c r="H203" s="210"/>
      <c r="I203" s="210"/>
      <c r="J203" s="215">
        <f t="shared" si="77"/>
        <v>0</v>
      </c>
      <c r="K203" s="215"/>
      <c r="L203" s="216"/>
      <c r="M203" s="217"/>
      <c r="N203" s="210"/>
      <c r="O203" s="210"/>
      <c r="P203" s="215">
        <f t="shared" si="78"/>
        <v>0</v>
      </c>
      <c r="Q203" s="215"/>
      <c r="R203" s="216"/>
      <c r="S203" s="204">
        <f t="shared" si="79"/>
        <v>0</v>
      </c>
      <c r="T203" s="205"/>
      <c r="U203" s="206"/>
      <c r="V203" s="207"/>
      <c r="W203" s="208"/>
      <c r="X203" s="209"/>
      <c r="Y203" s="210"/>
      <c r="Z203" s="210"/>
      <c r="AA203" s="210"/>
      <c r="AB203" s="211">
        <f t="shared" si="81"/>
        <v>0</v>
      </c>
      <c r="AC203" s="212"/>
      <c r="AD203" s="213"/>
      <c r="AE203" s="52">
        <f t="shared" si="75"/>
        <v>0</v>
      </c>
      <c r="AF203" s="53"/>
      <c r="AG203" s="54"/>
      <c r="AH203" s="55">
        <f>AE203+AH202+AF203+AG203</f>
        <v>0</v>
      </c>
      <c r="AI203" s="36" t="str">
        <f t="shared" si="80"/>
        <v/>
      </c>
      <c r="AJ203" s="108"/>
      <c r="AK203" s="109"/>
      <c r="AL203" s="69">
        <f t="shared" si="76"/>
        <v>0</v>
      </c>
    </row>
    <row r="204" spans="1:38" ht="19.5" thickBot="1">
      <c r="A204" s="2"/>
      <c r="B204" s="74" t="s">
        <v>17</v>
      </c>
      <c r="C204" s="75"/>
      <c r="D204" s="199">
        <f>SUM(D188:F203)</f>
        <v>0</v>
      </c>
      <c r="E204" s="197"/>
      <c r="F204" s="197"/>
      <c r="G204" s="197">
        <f>SUM(G188:I203)</f>
        <v>0</v>
      </c>
      <c r="H204" s="197"/>
      <c r="I204" s="197"/>
      <c r="J204" s="197">
        <f>J203</f>
        <v>0</v>
      </c>
      <c r="K204" s="197"/>
      <c r="L204" s="198"/>
      <c r="M204" s="202">
        <f>SUM(M188:O203)</f>
        <v>0</v>
      </c>
      <c r="N204" s="197"/>
      <c r="O204" s="197"/>
      <c r="P204" s="197">
        <f>P203</f>
        <v>0</v>
      </c>
      <c r="Q204" s="197"/>
      <c r="R204" s="198"/>
      <c r="S204" s="199">
        <f>SUM(S188:U203)</f>
        <v>0</v>
      </c>
      <c r="T204" s="197"/>
      <c r="U204" s="197"/>
      <c r="V204" s="200">
        <f>SUM(V188:X203)</f>
        <v>0</v>
      </c>
      <c r="W204" s="201"/>
      <c r="X204" s="202"/>
      <c r="Y204" s="202">
        <f>SUM(Y188:AA203)</f>
        <v>0</v>
      </c>
      <c r="Z204" s="197"/>
      <c r="AA204" s="197"/>
      <c r="AB204" s="200">
        <f>AB203</f>
        <v>0</v>
      </c>
      <c r="AC204" s="201"/>
      <c r="AD204" s="203"/>
      <c r="AE204" s="56">
        <f>SUM(AE188:AE203)</f>
        <v>0</v>
      </c>
      <c r="AF204" s="57">
        <f>SUM(AF188:AF203)</f>
        <v>0</v>
      </c>
      <c r="AG204" s="58">
        <f>SUM(AG188:AG203)</f>
        <v>0</v>
      </c>
      <c r="AH204" s="58">
        <f>AE204+AF204+AG204</f>
        <v>0</v>
      </c>
      <c r="AI204" s="37" t="str">
        <f>IFERROR((AVERAGE(AI188:AI203)),"")</f>
        <v/>
      </c>
      <c r="AJ204" s="72"/>
      <c r="AK204" s="73"/>
      <c r="AL204" s="70"/>
    </row>
    <row r="205" spans="1:38" ht="19.5" thickBot="1">
      <c r="A205" s="2"/>
      <c r="B205" s="103" t="s">
        <v>18</v>
      </c>
      <c r="C205" s="104"/>
      <c r="D205" s="193">
        <f>SUM(D204,D187)</f>
        <v>0</v>
      </c>
      <c r="E205" s="194"/>
      <c r="F205" s="194"/>
      <c r="G205" s="194">
        <f>SUM(G204,G187)</f>
        <v>0</v>
      </c>
      <c r="H205" s="194"/>
      <c r="I205" s="194"/>
      <c r="J205" s="194">
        <f>J204</f>
        <v>0</v>
      </c>
      <c r="K205" s="194"/>
      <c r="L205" s="195"/>
      <c r="M205" s="196">
        <f>SUM(M187,M204)</f>
        <v>0</v>
      </c>
      <c r="N205" s="194"/>
      <c r="O205" s="194"/>
      <c r="P205" s="194">
        <f>P204</f>
        <v>0</v>
      </c>
      <c r="Q205" s="194"/>
      <c r="R205" s="195"/>
      <c r="S205" s="193">
        <f>SUM(S187,S204)</f>
        <v>0</v>
      </c>
      <c r="T205" s="194"/>
      <c r="U205" s="194"/>
      <c r="V205" s="200">
        <f>SUM(V187,V204)</f>
        <v>0</v>
      </c>
      <c r="W205" s="201"/>
      <c r="X205" s="202"/>
      <c r="Y205" s="196">
        <f>SUM(Y187,Y204)</f>
        <v>0</v>
      </c>
      <c r="Z205" s="194"/>
      <c r="AA205" s="194"/>
      <c r="AB205" s="200">
        <f>AB204</f>
        <v>0</v>
      </c>
      <c r="AC205" s="201"/>
      <c r="AD205" s="203"/>
      <c r="AE205" s="59">
        <f>SUM(AE187,AE204)</f>
        <v>0</v>
      </c>
      <c r="AF205" s="60">
        <f>SUM(AF187,AF204)</f>
        <v>0</v>
      </c>
      <c r="AG205" s="61">
        <f>SUM(AG187,AG204)</f>
        <v>0</v>
      </c>
      <c r="AH205" s="61">
        <f>SUM(AH187,AH204)</f>
        <v>0</v>
      </c>
      <c r="AI205" s="38" t="str">
        <f>IFERROR(AVERAGE(AI187,AI204),"")</f>
        <v/>
      </c>
      <c r="AJ205" s="72"/>
      <c r="AK205" s="73"/>
      <c r="AL205" s="71"/>
    </row>
    <row r="206" spans="1:38" ht="35.25" customHeight="1" thickBot="1">
      <c r="AE206" s="33"/>
      <c r="AH206" s="33"/>
    </row>
    <row r="207" spans="1:38" ht="19.5" thickBot="1">
      <c r="A207" s="2"/>
      <c r="B207" s="179" t="s">
        <v>1</v>
      </c>
      <c r="C207" s="180"/>
      <c r="D207" s="11">
        <f>$D$87</f>
        <v>7</v>
      </c>
      <c r="E207" s="11" t="s">
        <v>2</v>
      </c>
      <c r="F207" s="11">
        <v>4</v>
      </c>
      <c r="G207" s="181" t="s">
        <v>5</v>
      </c>
      <c r="H207" s="182"/>
      <c r="I207" s="183" t="s">
        <v>30</v>
      </c>
      <c r="J207" s="184"/>
      <c r="K207" s="184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8">
      <c r="A208" s="2"/>
      <c r="B208" s="185"/>
      <c r="C208" s="186"/>
      <c r="D208" s="185" t="s">
        <v>6</v>
      </c>
      <c r="E208" s="187"/>
      <c r="F208" s="187"/>
      <c r="G208" s="187"/>
      <c r="H208" s="187"/>
      <c r="I208" s="187"/>
      <c r="J208" s="187"/>
      <c r="K208" s="187"/>
      <c r="L208" s="187"/>
      <c r="M208" s="187"/>
      <c r="N208" s="187"/>
      <c r="O208" s="187"/>
      <c r="P208" s="187"/>
      <c r="Q208" s="187"/>
      <c r="R208" s="188"/>
      <c r="S208" s="189" t="s">
        <v>7</v>
      </c>
      <c r="T208" s="187"/>
      <c r="U208" s="187"/>
      <c r="V208" s="187"/>
      <c r="W208" s="187"/>
      <c r="X208" s="187"/>
      <c r="Y208" s="187"/>
      <c r="Z208" s="187"/>
      <c r="AA208" s="187"/>
      <c r="AB208" s="187"/>
      <c r="AC208" s="187"/>
      <c r="AD208" s="186"/>
      <c r="AE208" s="190" t="s">
        <v>25</v>
      </c>
      <c r="AF208" s="191"/>
      <c r="AG208" s="191"/>
      <c r="AH208" s="191"/>
      <c r="AI208" s="191"/>
      <c r="AJ208" s="191"/>
      <c r="AK208" s="192"/>
    </row>
    <row r="209" spans="1:38">
      <c r="A209" s="2"/>
      <c r="B209" s="167" t="s">
        <v>35</v>
      </c>
      <c r="C209" s="168"/>
      <c r="D209" s="170" t="s">
        <v>8</v>
      </c>
      <c r="E209" s="171"/>
      <c r="F209" s="171"/>
      <c r="G209" s="174" t="s">
        <v>9</v>
      </c>
      <c r="H209" s="171"/>
      <c r="I209" s="171"/>
      <c r="J209" s="174" t="s">
        <v>10</v>
      </c>
      <c r="K209" s="171"/>
      <c r="L209" s="175"/>
      <c r="M209" s="177" t="s">
        <v>11</v>
      </c>
      <c r="N209" s="171"/>
      <c r="O209" s="171"/>
      <c r="P209" s="174" t="s">
        <v>12</v>
      </c>
      <c r="Q209" s="171"/>
      <c r="R209" s="175"/>
      <c r="S209" s="177" t="s">
        <v>20</v>
      </c>
      <c r="T209" s="171"/>
      <c r="U209" s="171"/>
      <c r="V209" s="174" t="s">
        <v>19</v>
      </c>
      <c r="W209" s="171"/>
      <c r="X209" s="171"/>
      <c r="Y209" s="174" t="s">
        <v>13</v>
      </c>
      <c r="Z209" s="171"/>
      <c r="AA209" s="171"/>
      <c r="AB209" s="147" t="s">
        <v>14</v>
      </c>
      <c r="AC209" s="148"/>
      <c r="AD209" s="149"/>
      <c r="AE209" s="153" t="s">
        <v>21</v>
      </c>
      <c r="AF209" s="155" t="s">
        <v>23</v>
      </c>
      <c r="AG209" s="157" t="s">
        <v>32</v>
      </c>
      <c r="AH209" s="155" t="s">
        <v>24</v>
      </c>
      <c r="AI209" s="159" t="s">
        <v>22</v>
      </c>
      <c r="AJ209" s="161" t="s">
        <v>31</v>
      </c>
      <c r="AK209" s="162"/>
    </row>
    <row r="210" spans="1:38" ht="19.5" thickBot="1">
      <c r="A210" s="2"/>
      <c r="B210" s="169"/>
      <c r="C210" s="161"/>
      <c r="D210" s="172"/>
      <c r="E210" s="173"/>
      <c r="F210" s="173"/>
      <c r="G210" s="173"/>
      <c r="H210" s="173"/>
      <c r="I210" s="173"/>
      <c r="J210" s="173"/>
      <c r="K210" s="173"/>
      <c r="L210" s="176"/>
      <c r="M210" s="178"/>
      <c r="N210" s="173"/>
      <c r="O210" s="173"/>
      <c r="P210" s="173"/>
      <c r="Q210" s="173"/>
      <c r="R210" s="176"/>
      <c r="S210" s="178"/>
      <c r="T210" s="173"/>
      <c r="U210" s="173"/>
      <c r="V210" s="173"/>
      <c r="W210" s="173"/>
      <c r="X210" s="173"/>
      <c r="Y210" s="173"/>
      <c r="Z210" s="173"/>
      <c r="AA210" s="173"/>
      <c r="AB210" s="150"/>
      <c r="AC210" s="151"/>
      <c r="AD210" s="152"/>
      <c r="AE210" s="154"/>
      <c r="AF210" s="156"/>
      <c r="AG210" s="158"/>
      <c r="AH210" s="156"/>
      <c r="AI210" s="160"/>
      <c r="AJ210" s="163"/>
      <c r="AK210" s="164"/>
      <c r="AL210" s="68" t="s">
        <v>34</v>
      </c>
    </row>
    <row r="211" spans="1:38" ht="19.5" thickBot="1">
      <c r="A211" s="2"/>
      <c r="B211" s="142" t="s">
        <v>15</v>
      </c>
      <c r="C211" s="143"/>
      <c r="D211" s="245"/>
      <c r="E211" s="239"/>
      <c r="F211" s="239"/>
      <c r="G211" s="239"/>
      <c r="H211" s="239"/>
      <c r="I211" s="239"/>
      <c r="J211" s="246">
        <f>J203</f>
        <v>0</v>
      </c>
      <c r="K211" s="246"/>
      <c r="L211" s="247"/>
      <c r="M211" s="238"/>
      <c r="N211" s="239"/>
      <c r="O211" s="239"/>
      <c r="P211" s="246">
        <f>P203</f>
        <v>0</v>
      </c>
      <c r="Q211" s="246"/>
      <c r="R211" s="247"/>
      <c r="S211" s="238"/>
      <c r="T211" s="239"/>
      <c r="U211" s="239"/>
      <c r="V211" s="240"/>
      <c r="W211" s="241"/>
      <c r="X211" s="238"/>
      <c r="Y211" s="239"/>
      <c r="Z211" s="239"/>
      <c r="AA211" s="239"/>
      <c r="AB211" s="242">
        <f>AB203</f>
        <v>0</v>
      </c>
      <c r="AC211" s="243"/>
      <c r="AD211" s="244"/>
      <c r="AE211" s="40"/>
      <c r="AF211" s="41"/>
      <c r="AG211" s="42"/>
      <c r="AH211" s="43">
        <f>AH203</f>
        <v>0</v>
      </c>
      <c r="AI211" s="35"/>
      <c r="AJ211" s="165"/>
      <c r="AK211" s="166"/>
      <c r="AL211" s="69">
        <f>AB211+AH211</f>
        <v>0</v>
      </c>
    </row>
    <row r="212" spans="1:38">
      <c r="A212" s="2"/>
      <c r="B212" s="128">
        <v>16</v>
      </c>
      <c r="C212" s="129"/>
      <c r="D212" s="233"/>
      <c r="E212" s="229"/>
      <c r="F212" s="229"/>
      <c r="G212" s="229"/>
      <c r="H212" s="229"/>
      <c r="I212" s="229"/>
      <c r="J212" s="215">
        <f>J211+D212-G212</f>
        <v>0</v>
      </c>
      <c r="K212" s="215"/>
      <c r="L212" s="216"/>
      <c r="M212" s="234"/>
      <c r="N212" s="229"/>
      <c r="O212" s="229"/>
      <c r="P212" s="215">
        <f>P211+G212-M212</f>
        <v>0</v>
      </c>
      <c r="Q212" s="215"/>
      <c r="R212" s="216"/>
      <c r="S212" s="235">
        <f>ROUNDUP(M212*0.903,0)</f>
        <v>0</v>
      </c>
      <c r="T212" s="231"/>
      <c r="U212" s="236"/>
      <c r="V212" s="226"/>
      <c r="W212" s="227"/>
      <c r="X212" s="228"/>
      <c r="Y212" s="237"/>
      <c r="Z212" s="237"/>
      <c r="AA212" s="237"/>
      <c r="AB212" s="230">
        <f>AB211+S212-Y212-AF212</f>
        <v>0</v>
      </c>
      <c r="AC212" s="231"/>
      <c r="AD212" s="232"/>
      <c r="AE212" s="44">
        <f>V212-S212</f>
        <v>0</v>
      </c>
      <c r="AF212" s="45"/>
      <c r="AG212" s="46"/>
      <c r="AH212" s="47">
        <f>AH211+AE212+AF212+AG212</f>
        <v>0</v>
      </c>
      <c r="AI212" s="36" t="str">
        <f>IFERROR((ROUNDUP((V212/M212),4)),"")</f>
        <v/>
      </c>
      <c r="AJ212" s="126"/>
      <c r="AK212" s="127"/>
      <c r="AL212" s="69">
        <f>AB212+AH212</f>
        <v>0</v>
      </c>
    </row>
    <row r="213" spans="1:38">
      <c r="A213" s="2"/>
      <c r="B213" s="110">
        <v>17</v>
      </c>
      <c r="C213" s="111"/>
      <c r="D213" s="225"/>
      <c r="E213" s="221"/>
      <c r="F213" s="221"/>
      <c r="G213" s="221"/>
      <c r="H213" s="221"/>
      <c r="I213" s="221"/>
      <c r="J213" s="215">
        <f t="shared" ref="J213:J226" si="83">J212+D213-G213</f>
        <v>0</v>
      </c>
      <c r="K213" s="215"/>
      <c r="L213" s="216"/>
      <c r="M213" s="220"/>
      <c r="N213" s="221"/>
      <c r="O213" s="221"/>
      <c r="P213" s="215">
        <f t="shared" ref="P213:P225" si="84">P212+G213-M213</f>
        <v>0</v>
      </c>
      <c r="Q213" s="215"/>
      <c r="R213" s="216"/>
      <c r="S213" s="204">
        <f t="shared" ref="S213:S226" si="85">ROUNDUP(M213*0.903,0)</f>
        <v>0</v>
      </c>
      <c r="T213" s="205"/>
      <c r="U213" s="206"/>
      <c r="V213" s="218"/>
      <c r="W213" s="219"/>
      <c r="X213" s="220"/>
      <c r="Y213" s="221"/>
      <c r="Z213" s="221"/>
      <c r="AA213" s="221"/>
      <c r="AB213" s="222">
        <f t="shared" ref="AB213:AB226" si="86">AB212+S213-Y213-AF213</f>
        <v>0</v>
      </c>
      <c r="AC213" s="223"/>
      <c r="AD213" s="224"/>
      <c r="AE213" s="48">
        <f t="shared" ref="AE213:AE214" si="87">V213-S213</f>
        <v>0</v>
      </c>
      <c r="AF213" s="49"/>
      <c r="AG213" s="50"/>
      <c r="AH213" s="51">
        <f t="shared" ref="AH213:AH226" si="88">AH212+AE213+AF213+AG213</f>
        <v>0</v>
      </c>
      <c r="AI213" s="36" t="str">
        <f t="shared" ref="AI213:AI226" si="89">IFERROR((ROUNDUP((V213/M213),4)),"")</f>
        <v/>
      </c>
      <c r="AJ213" s="106"/>
      <c r="AK213" s="107"/>
      <c r="AL213" s="69">
        <f t="shared" ref="AL213:AL243" si="90">AB213+AH213</f>
        <v>0</v>
      </c>
    </row>
    <row r="214" spans="1:38">
      <c r="A214" s="2"/>
      <c r="B214" s="110">
        <v>18</v>
      </c>
      <c r="C214" s="111"/>
      <c r="D214" s="225"/>
      <c r="E214" s="221"/>
      <c r="F214" s="221"/>
      <c r="G214" s="221"/>
      <c r="H214" s="221"/>
      <c r="I214" s="221"/>
      <c r="J214" s="215">
        <f t="shared" si="83"/>
        <v>0</v>
      </c>
      <c r="K214" s="215"/>
      <c r="L214" s="216"/>
      <c r="M214" s="220"/>
      <c r="N214" s="221"/>
      <c r="O214" s="221"/>
      <c r="P214" s="215">
        <f t="shared" si="84"/>
        <v>0</v>
      </c>
      <c r="Q214" s="215"/>
      <c r="R214" s="216"/>
      <c r="S214" s="204">
        <f t="shared" si="85"/>
        <v>0</v>
      </c>
      <c r="T214" s="205"/>
      <c r="U214" s="206"/>
      <c r="V214" s="218"/>
      <c r="W214" s="219"/>
      <c r="X214" s="220"/>
      <c r="Y214" s="221"/>
      <c r="Z214" s="221"/>
      <c r="AA214" s="221"/>
      <c r="AB214" s="222">
        <f t="shared" si="86"/>
        <v>0</v>
      </c>
      <c r="AC214" s="223"/>
      <c r="AD214" s="224"/>
      <c r="AE214" s="48">
        <f t="shared" si="87"/>
        <v>0</v>
      </c>
      <c r="AF214" s="49"/>
      <c r="AG214" s="50"/>
      <c r="AH214" s="51">
        <f t="shared" si="88"/>
        <v>0</v>
      </c>
      <c r="AI214" s="36" t="str">
        <f t="shared" si="89"/>
        <v/>
      </c>
      <c r="AJ214" s="106"/>
      <c r="AK214" s="107"/>
      <c r="AL214" s="69">
        <f t="shared" si="90"/>
        <v>0</v>
      </c>
    </row>
    <row r="215" spans="1:38">
      <c r="A215" s="2"/>
      <c r="B215" s="110">
        <v>19</v>
      </c>
      <c r="C215" s="111"/>
      <c r="D215" s="225"/>
      <c r="E215" s="221"/>
      <c r="F215" s="221"/>
      <c r="G215" s="221"/>
      <c r="H215" s="221"/>
      <c r="I215" s="221"/>
      <c r="J215" s="215">
        <f t="shared" si="83"/>
        <v>0</v>
      </c>
      <c r="K215" s="215"/>
      <c r="L215" s="216"/>
      <c r="M215" s="220"/>
      <c r="N215" s="221"/>
      <c r="O215" s="221"/>
      <c r="P215" s="215">
        <f t="shared" si="84"/>
        <v>0</v>
      </c>
      <c r="Q215" s="215"/>
      <c r="R215" s="216"/>
      <c r="S215" s="204">
        <f t="shared" si="85"/>
        <v>0</v>
      </c>
      <c r="T215" s="205"/>
      <c r="U215" s="206"/>
      <c r="V215" s="218"/>
      <c r="W215" s="219"/>
      <c r="X215" s="220"/>
      <c r="Y215" s="221"/>
      <c r="Z215" s="221"/>
      <c r="AA215" s="221"/>
      <c r="AB215" s="222">
        <f t="shared" si="86"/>
        <v>0</v>
      </c>
      <c r="AC215" s="223"/>
      <c r="AD215" s="224"/>
      <c r="AE215" s="48">
        <f>V215-S215</f>
        <v>0</v>
      </c>
      <c r="AF215" s="49"/>
      <c r="AG215" s="50"/>
      <c r="AH215" s="51">
        <f t="shared" si="88"/>
        <v>0</v>
      </c>
      <c r="AI215" s="36" t="str">
        <f t="shared" si="89"/>
        <v/>
      </c>
      <c r="AJ215" s="106"/>
      <c r="AK215" s="107"/>
      <c r="AL215" s="69">
        <f t="shared" si="90"/>
        <v>0</v>
      </c>
    </row>
    <row r="216" spans="1:38">
      <c r="A216" s="2"/>
      <c r="B216" s="110">
        <v>20</v>
      </c>
      <c r="C216" s="111"/>
      <c r="D216" s="225"/>
      <c r="E216" s="221"/>
      <c r="F216" s="221"/>
      <c r="G216" s="221"/>
      <c r="H216" s="221"/>
      <c r="I216" s="221"/>
      <c r="J216" s="215">
        <f t="shared" si="83"/>
        <v>0</v>
      </c>
      <c r="K216" s="215"/>
      <c r="L216" s="216"/>
      <c r="M216" s="220"/>
      <c r="N216" s="221"/>
      <c r="O216" s="221"/>
      <c r="P216" s="215">
        <f t="shared" si="84"/>
        <v>0</v>
      </c>
      <c r="Q216" s="215"/>
      <c r="R216" s="216"/>
      <c r="S216" s="204">
        <f t="shared" si="85"/>
        <v>0</v>
      </c>
      <c r="T216" s="205"/>
      <c r="U216" s="206"/>
      <c r="V216" s="218"/>
      <c r="W216" s="219"/>
      <c r="X216" s="220"/>
      <c r="Y216" s="221"/>
      <c r="Z216" s="221"/>
      <c r="AA216" s="221"/>
      <c r="AB216" s="222">
        <f t="shared" si="86"/>
        <v>0</v>
      </c>
      <c r="AC216" s="223"/>
      <c r="AD216" s="224"/>
      <c r="AE216" s="48">
        <f t="shared" ref="AE216:AE243" si="91">V216-S216</f>
        <v>0</v>
      </c>
      <c r="AF216" s="49"/>
      <c r="AG216" s="50"/>
      <c r="AH216" s="51">
        <f t="shared" si="88"/>
        <v>0</v>
      </c>
      <c r="AI216" s="36" t="str">
        <f t="shared" si="89"/>
        <v/>
      </c>
      <c r="AJ216" s="106"/>
      <c r="AK216" s="107"/>
      <c r="AL216" s="69">
        <f t="shared" si="90"/>
        <v>0</v>
      </c>
    </row>
    <row r="217" spans="1:38">
      <c r="A217" s="2"/>
      <c r="B217" s="110">
        <v>21</v>
      </c>
      <c r="C217" s="111"/>
      <c r="D217" s="225"/>
      <c r="E217" s="221"/>
      <c r="F217" s="221"/>
      <c r="G217" s="221"/>
      <c r="H217" s="221"/>
      <c r="I217" s="221"/>
      <c r="J217" s="215">
        <f t="shared" si="83"/>
        <v>0</v>
      </c>
      <c r="K217" s="215"/>
      <c r="L217" s="216"/>
      <c r="M217" s="220"/>
      <c r="N217" s="221"/>
      <c r="O217" s="221"/>
      <c r="P217" s="215">
        <f t="shared" si="84"/>
        <v>0</v>
      </c>
      <c r="Q217" s="215"/>
      <c r="R217" s="216"/>
      <c r="S217" s="204">
        <f t="shared" si="85"/>
        <v>0</v>
      </c>
      <c r="T217" s="205"/>
      <c r="U217" s="206"/>
      <c r="V217" s="218"/>
      <c r="W217" s="219"/>
      <c r="X217" s="220"/>
      <c r="Y217" s="221"/>
      <c r="Z217" s="221"/>
      <c r="AA217" s="221"/>
      <c r="AB217" s="222">
        <f t="shared" si="86"/>
        <v>0</v>
      </c>
      <c r="AC217" s="223"/>
      <c r="AD217" s="224"/>
      <c r="AE217" s="48">
        <f t="shared" si="91"/>
        <v>0</v>
      </c>
      <c r="AF217" s="49"/>
      <c r="AG217" s="50"/>
      <c r="AH217" s="51">
        <f t="shared" si="88"/>
        <v>0</v>
      </c>
      <c r="AI217" s="36" t="str">
        <f t="shared" si="89"/>
        <v/>
      </c>
      <c r="AJ217" s="106"/>
      <c r="AK217" s="107"/>
      <c r="AL217" s="69">
        <f t="shared" si="90"/>
        <v>0</v>
      </c>
    </row>
    <row r="218" spans="1:38">
      <c r="A218" s="2"/>
      <c r="B218" s="110">
        <v>22</v>
      </c>
      <c r="C218" s="111"/>
      <c r="D218" s="225"/>
      <c r="E218" s="221"/>
      <c r="F218" s="221"/>
      <c r="G218" s="221"/>
      <c r="H218" s="221"/>
      <c r="I218" s="221"/>
      <c r="J218" s="215">
        <f t="shared" si="83"/>
        <v>0</v>
      </c>
      <c r="K218" s="215"/>
      <c r="L218" s="216"/>
      <c r="M218" s="220"/>
      <c r="N218" s="221"/>
      <c r="O218" s="221"/>
      <c r="P218" s="215">
        <f t="shared" si="84"/>
        <v>0</v>
      </c>
      <c r="Q218" s="215"/>
      <c r="R218" s="216"/>
      <c r="S218" s="204">
        <f t="shared" si="85"/>
        <v>0</v>
      </c>
      <c r="T218" s="205"/>
      <c r="U218" s="206"/>
      <c r="V218" s="218"/>
      <c r="W218" s="219"/>
      <c r="X218" s="220"/>
      <c r="Y218" s="221"/>
      <c r="Z218" s="221"/>
      <c r="AA218" s="221"/>
      <c r="AB218" s="222">
        <f t="shared" si="86"/>
        <v>0</v>
      </c>
      <c r="AC218" s="223"/>
      <c r="AD218" s="224"/>
      <c r="AE218" s="48">
        <f t="shared" si="91"/>
        <v>0</v>
      </c>
      <c r="AF218" s="49"/>
      <c r="AG218" s="50"/>
      <c r="AH218" s="51">
        <f t="shared" si="88"/>
        <v>0</v>
      </c>
      <c r="AI218" s="36" t="str">
        <f t="shared" si="89"/>
        <v/>
      </c>
      <c r="AJ218" s="106"/>
      <c r="AK218" s="107"/>
      <c r="AL218" s="69">
        <f t="shared" si="90"/>
        <v>0</v>
      </c>
    </row>
    <row r="219" spans="1:38">
      <c r="A219" s="2"/>
      <c r="B219" s="110">
        <v>23</v>
      </c>
      <c r="C219" s="111"/>
      <c r="D219" s="225"/>
      <c r="E219" s="221"/>
      <c r="F219" s="221"/>
      <c r="G219" s="221"/>
      <c r="H219" s="221"/>
      <c r="I219" s="221"/>
      <c r="J219" s="215">
        <f t="shared" si="83"/>
        <v>0</v>
      </c>
      <c r="K219" s="215"/>
      <c r="L219" s="216"/>
      <c r="M219" s="220"/>
      <c r="N219" s="221"/>
      <c r="O219" s="221"/>
      <c r="P219" s="215">
        <f t="shared" si="84"/>
        <v>0</v>
      </c>
      <c r="Q219" s="215"/>
      <c r="R219" s="216"/>
      <c r="S219" s="204">
        <f t="shared" si="85"/>
        <v>0</v>
      </c>
      <c r="T219" s="205"/>
      <c r="U219" s="206"/>
      <c r="V219" s="218"/>
      <c r="W219" s="219"/>
      <c r="X219" s="220"/>
      <c r="Y219" s="221"/>
      <c r="Z219" s="221"/>
      <c r="AA219" s="221"/>
      <c r="AB219" s="222">
        <f t="shared" si="86"/>
        <v>0</v>
      </c>
      <c r="AC219" s="223"/>
      <c r="AD219" s="224"/>
      <c r="AE219" s="48">
        <f t="shared" si="91"/>
        <v>0</v>
      </c>
      <c r="AF219" s="49"/>
      <c r="AG219" s="50"/>
      <c r="AH219" s="51">
        <f t="shared" si="88"/>
        <v>0</v>
      </c>
      <c r="AI219" s="36" t="str">
        <f t="shared" si="89"/>
        <v/>
      </c>
      <c r="AJ219" s="106"/>
      <c r="AK219" s="107"/>
      <c r="AL219" s="69">
        <f t="shared" si="90"/>
        <v>0</v>
      </c>
    </row>
    <row r="220" spans="1:38">
      <c r="A220" s="2"/>
      <c r="B220" s="110">
        <v>24</v>
      </c>
      <c r="C220" s="111"/>
      <c r="D220" s="225"/>
      <c r="E220" s="221"/>
      <c r="F220" s="221"/>
      <c r="G220" s="221"/>
      <c r="H220" s="221"/>
      <c r="I220" s="221"/>
      <c r="J220" s="215">
        <f t="shared" si="83"/>
        <v>0</v>
      </c>
      <c r="K220" s="215"/>
      <c r="L220" s="216"/>
      <c r="M220" s="220"/>
      <c r="N220" s="221"/>
      <c r="O220" s="221"/>
      <c r="P220" s="215">
        <f t="shared" si="84"/>
        <v>0</v>
      </c>
      <c r="Q220" s="215"/>
      <c r="R220" s="216"/>
      <c r="S220" s="204">
        <f t="shared" si="85"/>
        <v>0</v>
      </c>
      <c r="T220" s="205"/>
      <c r="U220" s="206"/>
      <c r="V220" s="218"/>
      <c r="W220" s="219"/>
      <c r="X220" s="220"/>
      <c r="Y220" s="221"/>
      <c r="Z220" s="221"/>
      <c r="AA220" s="221"/>
      <c r="AB220" s="222">
        <f t="shared" si="86"/>
        <v>0</v>
      </c>
      <c r="AC220" s="223"/>
      <c r="AD220" s="224"/>
      <c r="AE220" s="48">
        <f t="shared" si="91"/>
        <v>0</v>
      </c>
      <c r="AF220" s="49"/>
      <c r="AG220" s="50"/>
      <c r="AH220" s="51">
        <f t="shared" si="88"/>
        <v>0</v>
      </c>
      <c r="AI220" s="36" t="str">
        <f t="shared" si="89"/>
        <v/>
      </c>
      <c r="AJ220" s="106"/>
      <c r="AK220" s="107"/>
      <c r="AL220" s="69">
        <f t="shared" si="90"/>
        <v>0</v>
      </c>
    </row>
    <row r="221" spans="1:38">
      <c r="A221" s="2"/>
      <c r="B221" s="110">
        <v>25</v>
      </c>
      <c r="C221" s="111"/>
      <c r="D221" s="225"/>
      <c r="E221" s="221"/>
      <c r="F221" s="221"/>
      <c r="G221" s="221"/>
      <c r="H221" s="221"/>
      <c r="I221" s="221"/>
      <c r="J221" s="215">
        <f t="shared" si="83"/>
        <v>0</v>
      </c>
      <c r="K221" s="215"/>
      <c r="L221" s="216"/>
      <c r="M221" s="220"/>
      <c r="N221" s="221"/>
      <c r="O221" s="221"/>
      <c r="P221" s="215">
        <f t="shared" si="84"/>
        <v>0</v>
      </c>
      <c r="Q221" s="215"/>
      <c r="R221" s="216"/>
      <c r="S221" s="204">
        <f t="shared" si="85"/>
        <v>0</v>
      </c>
      <c r="T221" s="205"/>
      <c r="U221" s="206"/>
      <c r="V221" s="218"/>
      <c r="W221" s="219"/>
      <c r="X221" s="220"/>
      <c r="Y221" s="221"/>
      <c r="Z221" s="221"/>
      <c r="AA221" s="221"/>
      <c r="AB221" s="222">
        <f t="shared" si="86"/>
        <v>0</v>
      </c>
      <c r="AC221" s="223"/>
      <c r="AD221" s="224"/>
      <c r="AE221" s="48">
        <f t="shared" si="91"/>
        <v>0</v>
      </c>
      <c r="AF221" s="49"/>
      <c r="AG221" s="50"/>
      <c r="AH221" s="51">
        <f t="shared" si="88"/>
        <v>0</v>
      </c>
      <c r="AI221" s="36" t="str">
        <f t="shared" si="89"/>
        <v/>
      </c>
      <c r="AJ221" s="106"/>
      <c r="AK221" s="107"/>
      <c r="AL221" s="69">
        <f t="shared" si="90"/>
        <v>0</v>
      </c>
    </row>
    <row r="222" spans="1:38">
      <c r="A222" s="2"/>
      <c r="B222" s="110">
        <v>26</v>
      </c>
      <c r="C222" s="111"/>
      <c r="D222" s="225"/>
      <c r="E222" s="221"/>
      <c r="F222" s="221"/>
      <c r="G222" s="221"/>
      <c r="H222" s="221"/>
      <c r="I222" s="221"/>
      <c r="J222" s="215">
        <f t="shared" si="83"/>
        <v>0</v>
      </c>
      <c r="K222" s="215"/>
      <c r="L222" s="216"/>
      <c r="M222" s="220"/>
      <c r="N222" s="221"/>
      <c r="O222" s="221"/>
      <c r="P222" s="215">
        <f t="shared" si="84"/>
        <v>0</v>
      </c>
      <c r="Q222" s="215"/>
      <c r="R222" s="216"/>
      <c r="S222" s="204">
        <f t="shared" si="85"/>
        <v>0</v>
      </c>
      <c r="T222" s="205"/>
      <c r="U222" s="206"/>
      <c r="V222" s="218"/>
      <c r="W222" s="219"/>
      <c r="X222" s="220"/>
      <c r="Y222" s="221"/>
      <c r="Z222" s="221"/>
      <c r="AA222" s="221"/>
      <c r="AB222" s="222">
        <f t="shared" si="86"/>
        <v>0</v>
      </c>
      <c r="AC222" s="223"/>
      <c r="AD222" s="224"/>
      <c r="AE222" s="48">
        <f t="shared" si="91"/>
        <v>0</v>
      </c>
      <c r="AF222" s="49"/>
      <c r="AG222" s="50"/>
      <c r="AH222" s="51">
        <f t="shared" si="88"/>
        <v>0</v>
      </c>
      <c r="AI222" s="36" t="str">
        <f t="shared" si="89"/>
        <v/>
      </c>
      <c r="AJ222" s="106"/>
      <c r="AK222" s="107"/>
      <c r="AL222" s="69">
        <f t="shared" si="90"/>
        <v>0</v>
      </c>
    </row>
    <row r="223" spans="1:38">
      <c r="A223" s="2"/>
      <c r="B223" s="110">
        <v>27</v>
      </c>
      <c r="C223" s="111"/>
      <c r="D223" s="225"/>
      <c r="E223" s="221"/>
      <c r="F223" s="221"/>
      <c r="G223" s="221"/>
      <c r="H223" s="221"/>
      <c r="I223" s="221"/>
      <c r="J223" s="215">
        <f t="shared" si="83"/>
        <v>0</v>
      </c>
      <c r="K223" s="215"/>
      <c r="L223" s="216"/>
      <c r="M223" s="220"/>
      <c r="N223" s="221"/>
      <c r="O223" s="221"/>
      <c r="P223" s="215">
        <f t="shared" si="84"/>
        <v>0</v>
      </c>
      <c r="Q223" s="215"/>
      <c r="R223" s="216"/>
      <c r="S223" s="204">
        <f t="shared" si="85"/>
        <v>0</v>
      </c>
      <c r="T223" s="205"/>
      <c r="U223" s="206"/>
      <c r="V223" s="218"/>
      <c r="W223" s="219"/>
      <c r="X223" s="220"/>
      <c r="Y223" s="221"/>
      <c r="Z223" s="221"/>
      <c r="AA223" s="221"/>
      <c r="AB223" s="222">
        <f t="shared" si="86"/>
        <v>0</v>
      </c>
      <c r="AC223" s="223"/>
      <c r="AD223" s="224"/>
      <c r="AE223" s="48">
        <f t="shared" si="91"/>
        <v>0</v>
      </c>
      <c r="AF223" s="49"/>
      <c r="AG223" s="50"/>
      <c r="AH223" s="51">
        <f t="shared" si="88"/>
        <v>0</v>
      </c>
      <c r="AI223" s="36" t="str">
        <f t="shared" si="89"/>
        <v/>
      </c>
      <c r="AJ223" s="106"/>
      <c r="AK223" s="107"/>
      <c r="AL223" s="69">
        <f t="shared" si="90"/>
        <v>0</v>
      </c>
    </row>
    <row r="224" spans="1:38">
      <c r="A224" s="2"/>
      <c r="B224" s="110">
        <v>28</v>
      </c>
      <c r="C224" s="111"/>
      <c r="D224" s="225"/>
      <c r="E224" s="221"/>
      <c r="F224" s="221"/>
      <c r="G224" s="221"/>
      <c r="H224" s="221"/>
      <c r="I224" s="221"/>
      <c r="J224" s="215">
        <f t="shared" si="83"/>
        <v>0</v>
      </c>
      <c r="K224" s="215"/>
      <c r="L224" s="216"/>
      <c r="M224" s="220"/>
      <c r="N224" s="221"/>
      <c r="O224" s="221"/>
      <c r="P224" s="215">
        <f t="shared" si="84"/>
        <v>0</v>
      </c>
      <c r="Q224" s="215"/>
      <c r="R224" s="216"/>
      <c r="S224" s="204">
        <f t="shared" si="85"/>
        <v>0</v>
      </c>
      <c r="T224" s="205"/>
      <c r="U224" s="206"/>
      <c r="V224" s="218"/>
      <c r="W224" s="219"/>
      <c r="X224" s="220"/>
      <c r="Y224" s="221"/>
      <c r="Z224" s="221"/>
      <c r="AA224" s="221"/>
      <c r="AB224" s="222">
        <f t="shared" si="86"/>
        <v>0</v>
      </c>
      <c r="AC224" s="223"/>
      <c r="AD224" s="224"/>
      <c r="AE224" s="48">
        <f t="shared" si="91"/>
        <v>0</v>
      </c>
      <c r="AF224" s="49"/>
      <c r="AG224" s="50"/>
      <c r="AH224" s="51">
        <f t="shared" si="88"/>
        <v>0</v>
      </c>
      <c r="AI224" s="36" t="str">
        <f t="shared" si="89"/>
        <v/>
      </c>
      <c r="AJ224" s="106"/>
      <c r="AK224" s="107"/>
      <c r="AL224" s="69">
        <f t="shared" si="90"/>
        <v>0</v>
      </c>
    </row>
    <row r="225" spans="1:38">
      <c r="A225" s="2"/>
      <c r="B225" s="110">
        <v>29</v>
      </c>
      <c r="C225" s="111"/>
      <c r="D225" s="225"/>
      <c r="E225" s="221"/>
      <c r="F225" s="221"/>
      <c r="G225" s="221"/>
      <c r="H225" s="221"/>
      <c r="I225" s="221"/>
      <c r="J225" s="215">
        <f t="shared" si="83"/>
        <v>0</v>
      </c>
      <c r="K225" s="215"/>
      <c r="L225" s="216"/>
      <c r="M225" s="220"/>
      <c r="N225" s="221"/>
      <c r="O225" s="221"/>
      <c r="P225" s="215">
        <f t="shared" si="84"/>
        <v>0</v>
      </c>
      <c r="Q225" s="215"/>
      <c r="R225" s="216"/>
      <c r="S225" s="204">
        <f t="shared" si="85"/>
        <v>0</v>
      </c>
      <c r="T225" s="205"/>
      <c r="U225" s="206"/>
      <c r="V225" s="218"/>
      <c r="W225" s="219"/>
      <c r="X225" s="220"/>
      <c r="Y225" s="221"/>
      <c r="Z225" s="221"/>
      <c r="AA225" s="221"/>
      <c r="AB225" s="222">
        <f t="shared" si="86"/>
        <v>0</v>
      </c>
      <c r="AC225" s="223"/>
      <c r="AD225" s="224"/>
      <c r="AE225" s="48">
        <f t="shared" si="91"/>
        <v>0</v>
      </c>
      <c r="AF225" s="49"/>
      <c r="AG225" s="50"/>
      <c r="AH225" s="51">
        <f t="shared" si="88"/>
        <v>0</v>
      </c>
      <c r="AI225" s="36" t="str">
        <f t="shared" si="89"/>
        <v/>
      </c>
      <c r="AJ225" s="106"/>
      <c r="AK225" s="107"/>
      <c r="AL225" s="69">
        <f t="shared" si="90"/>
        <v>0</v>
      </c>
    </row>
    <row r="226" spans="1:38" ht="19.5" thickBot="1">
      <c r="A226" s="2"/>
      <c r="B226" s="80">
        <v>30</v>
      </c>
      <c r="C226" s="81"/>
      <c r="D226" s="214"/>
      <c r="E226" s="210"/>
      <c r="F226" s="210"/>
      <c r="G226" s="210"/>
      <c r="H226" s="210"/>
      <c r="I226" s="210"/>
      <c r="J226" s="215">
        <f t="shared" si="83"/>
        <v>0</v>
      </c>
      <c r="K226" s="215"/>
      <c r="L226" s="216"/>
      <c r="M226" s="217"/>
      <c r="N226" s="210"/>
      <c r="O226" s="210"/>
      <c r="P226" s="215">
        <f>P225+G226-M226</f>
        <v>0</v>
      </c>
      <c r="Q226" s="215"/>
      <c r="R226" s="216"/>
      <c r="S226" s="204">
        <f t="shared" si="85"/>
        <v>0</v>
      </c>
      <c r="T226" s="205"/>
      <c r="U226" s="206"/>
      <c r="V226" s="207"/>
      <c r="W226" s="208"/>
      <c r="X226" s="209"/>
      <c r="Y226" s="210"/>
      <c r="Z226" s="210"/>
      <c r="AA226" s="210"/>
      <c r="AB226" s="211">
        <f t="shared" si="86"/>
        <v>0</v>
      </c>
      <c r="AC226" s="212"/>
      <c r="AD226" s="213"/>
      <c r="AE226" s="52">
        <f t="shared" si="91"/>
        <v>0</v>
      </c>
      <c r="AF226" s="53"/>
      <c r="AG226" s="54"/>
      <c r="AH226" s="55">
        <f t="shared" si="88"/>
        <v>0</v>
      </c>
      <c r="AI226" s="36" t="str">
        <f t="shared" si="89"/>
        <v/>
      </c>
      <c r="AJ226" s="108"/>
      <c r="AK226" s="109"/>
      <c r="AL226" s="69">
        <f t="shared" si="90"/>
        <v>0</v>
      </c>
    </row>
    <row r="227" spans="1:38" ht="19.5" thickBot="1">
      <c r="A227" s="2"/>
      <c r="B227" s="74" t="s">
        <v>16</v>
      </c>
      <c r="C227" s="75"/>
      <c r="D227" s="199">
        <f>SUM(D212:F226)</f>
        <v>0</v>
      </c>
      <c r="E227" s="197"/>
      <c r="F227" s="197"/>
      <c r="G227" s="197">
        <f>SUM(G212:I226)</f>
        <v>0</v>
      </c>
      <c r="H227" s="197"/>
      <c r="I227" s="197"/>
      <c r="J227" s="197">
        <f>J226</f>
        <v>0</v>
      </c>
      <c r="K227" s="197"/>
      <c r="L227" s="198"/>
      <c r="M227" s="202">
        <f>SUM(M212:O226)</f>
        <v>0</v>
      </c>
      <c r="N227" s="197"/>
      <c r="O227" s="197"/>
      <c r="P227" s="200">
        <f>P226</f>
        <v>0</v>
      </c>
      <c r="Q227" s="201"/>
      <c r="R227" s="203"/>
      <c r="S227" s="199">
        <f>SUM(S212:U226)</f>
        <v>0</v>
      </c>
      <c r="T227" s="197"/>
      <c r="U227" s="197"/>
      <c r="V227" s="200">
        <f>SUM(V212:X226)</f>
        <v>0</v>
      </c>
      <c r="W227" s="201"/>
      <c r="X227" s="202"/>
      <c r="Y227" s="202">
        <f>SUM(Y212:AA226)</f>
        <v>0</v>
      </c>
      <c r="Z227" s="197"/>
      <c r="AA227" s="197"/>
      <c r="AB227" s="200">
        <f>AB226</f>
        <v>0</v>
      </c>
      <c r="AC227" s="201"/>
      <c r="AD227" s="203"/>
      <c r="AE227" s="56">
        <f>SUM(AE212:AE226)</f>
        <v>0</v>
      </c>
      <c r="AF227" s="57">
        <f>SUM(AF212:AF226)</f>
        <v>0</v>
      </c>
      <c r="AG227" s="58">
        <f>SUM(AG212:AG226)</f>
        <v>0</v>
      </c>
      <c r="AH227" s="58">
        <f>AE227+AF227+AG227</f>
        <v>0</v>
      </c>
      <c r="AI227" s="37" t="str">
        <f>IFERROR((AVERAGE(AI212:AI226)),"")</f>
        <v/>
      </c>
      <c r="AJ227" s="72"/>
      <c r="AK227" s="73"/>
      <c r="AL227" s="70"/>
    </row>
    <row r="228" spans="1:38">
      <c r="A228" s="2"/>
      <c r="B228" s="128">
        <v>32</v>
      </c>
      <c r="C228" s="129"/>
      <c r="D228" s="233"/>
      <c r="E228" s="229"/>
      <c r="F228" s="229"/>
      <c r="G228" s="229"/>
      <c r="H228" s="229"/>
      <c r="I228" s="229"/>
      <c r="J228" s="215">
        <f>J227+D228-G228</f>
        <v>0</v>
      </c>
      <c r="K228" s="215"/>
      <c r="L228" s="216"/>
      <c r="M228" s="234"/>
      <c r="N228" s="229"/>
      <c r="O228" s="229"/>
      <c r="P228" s="215">
        <f>P227+G228-M228</f>
        <v>0</v>
      </c>
      <c r="Q228" s="215"/>
      <c r="R228" s="216"/>
      <c r="S228" s="204">
        <f>ROUNDUP(M228*0.903,0)</f>
        <v>0</v>
      </c>
      <c r="T228" s="205"/>
      <c r="U228" s="206"/>
      <c r="V228" s="226"/>
      <c r="W228" s="227"/>
      <c r="X228" s="228"/>
      <c r="Y228" s="229"/>
      <c r="Z228" s="229"/>
      <c r="AA228" s="229"/>
      <c r="AB228" s="230">
        <f>AB226+S228-Y228-AF228</f>
        <v>0</v>
      </c>
      <c r="AC228" s="231"/>
      <c r="AD228" s="232"/>
      <c r="AE228" s="44">
        <f t="shared" ref="AE228:AE245" si="92">V228-S228</f>
        <v>0</v>
      </c>
      <c r="AF228" s="45"/>
      <c r="AG228" s="46"/>
      <c r="AH228" s="51">
        <f>AE228+AH226+AF228+AG228</f>
        <v>0</v>
      </c>
      <c r="AI228" s="36" t="str">
        <f>IFERROR((ROUNDUP((V228/M228),4)),"")</f>
        <v/>
      </c>
      <c r="AJ228" s="126"/>
      <c r="AK228" s="127"/>
      <c r="AL228" s="69">
        <f t="shared" ref="AL228:AL245" si="93">AB228+AH228</f>
        <v>0</v>
      </c>
    </row>
    <row r="229" spans="1:38">
      <c r="A229" s="2"/>
      <c r="B229" s="110">
        <v>33</v>
      </c>
      <c r="C229" s="111"/>
      <c r="D229" s="225"/>
      <c r="E229" s="221"/>
      <c r="F229" s="221"/>
      <c r="G229" s="221"/>
      <c r="H229" s="221"/>
      <c r="I229" s="221"/>
      <c r="J229" s="215">
        <f t="shared" ref="J229:J243" si="94">J228+D229-G229</f>
        <v>0</v>
      </c>
      <c r="K229" s="215"/>
      <c r="L229" s="216"/>
      <c r="M229" s="220"/>
      <c r="N229" s="221"/>
      <c r="O229" s="221"/>
      <c r="P229" s="215">
        <f t="shared" ref="P229:P243" si="95">P228+G229-M229</f>
        <v>0</v>
      </c>
      <c r="Q229" s="215"/>
      <c r="R229" s="216"/>
      <c r="S229" s="204">
        <f t="shared" ref="S229:S243" si="96">ROUNDUP(M229*0.903,0)</f>
        <v>0</v>
      </c>
      <c r="T229" s="205"/>
      <c r="U229" s="206"/>
      <c r="V229" s="218"/>
      <c r="W229" s="219"/>
      <c r="X229" s="220"/>
      <c r="Y229" s="221"/>
      <c r="Z229" s="221"/>
      <c r="AA229" s="221"/>
      <c r="AB229" s="222">
        <f>AB228+S229-Y229-AF229</f>
        <v>0</v>
      </c>
      <c r="AC229" s="223"/>
      <c r="AD229" s="224"/>
      <c r="AE229" s="48">
        <f t="shared" si="92"/>
        <v>0</v>
      </c>
      <c r="AF229" s="49"/>
      <c r="AG229" s="50"/>
      <c r="AH229" s="51">
        <f>AE229+AH228+AF229+AG229</f>
        <v>0</v>
      </c>
      <c r="AI229" s="36" t="str">
        <f t="shared" ref="AI229:AI243" si="97">IFERROR((ROUNDUP((V229/M229),4)),"")</f>
        <v/>
      </c>
      <c r="AJ229" s="106"/>
      <c r="AK229" s="107"/>
      <c r="AL229" s="69">
        <f t="shared" si="93"/>
        <v>0</v>
      </c>
    </row>
    <row r="230" spans="1:38">
      <c r="A230" s="2"/>
      <c r="B230" s="110">
        <v>34</v>
      </c>
      <c r="C230" s="111"/>
      <c r="D230" s="225"/>
      <c r="E230" s="221"/>
      <c r="F230" s="221"/>
      <c r="G230" s="221"/>
      <c r="H230" s="221"/>
      <c r="I230" s="221"/>
      <c r="J230" s="215">
        <f t="shared" si="94"/>
        <v>0</v>
      </c>
      <c r="K230" s="215"/>
      <c r="L230" s="216"/>
      <c r="M230" s="220"/>
      <c r="N230" s="221"/>
      <c r="O230" s="221"/>
      <c r="P230" s="215">
        <f t="shared" si="95"/>
        <v>0</v>
      </c>
      <c r="Q230" s="215"/>
      <c r="R230" s="216"/>
      <c r="S230" s="204">
        <f t="shared" si="96"/>
        <v>0</v>
      </c>
      <c r="T230" s="205"/>
      <c r="U230" s="206"/>
      <c r="V230" s="218"/>
      <c r="W230" s="219"/>
      <c r="X230" s="220"/>
      <c r="Y230" s="221"/>
      <c r="Z230" s="221"/>
      <c r="AA230" s="221"/>
      <c r="AB230" s="222">
        <f t="shared" ref="AB230:AB243" si="98">AB229+S230-Y230-AF230</f>
        <v>0</v>
      </c>
      <c r="AC230" s="223"/>
      <c r="AD230" s="224"/>
      <c r="AE230" s="48">
        <f t="shared" si="92"/>
        <v>0</v>
      </c>
      <c r="AF230" s="49"/>
      <c r="AG230" s="50"/>
      <c r="AH230" s="51">
        <f t="shared" ref="AH230:AH242" si="99">AE230+AH229+AF230+AG230</f>
        <v>0</v>
      </c>
      <c r="AI230" s="36" t="str">
        <f t="shared" si="97"/>
        <v/>
      </c>
      <c r="AJ230" s="106"/>
      <c r="AK230" s="107"/>
      <c r="AL230" s="69">
        <f t="shared" si="93"/>
        <v>0</v>
      </c>
    </row>
    <row r="231" spans="1:38">
      <c r="A231" s="2"/>
      <c r="B231" s="110">
        <v>35</v>
      </c>
      <c r="C231" s="111"/>
      <c r="D231" s="225"/>
      <c r="E231" s="221"/>
      <c r="F231" s="221"/>
      <c r="G231" s="221"/>
      <c r="H231" s="221"/>
      <c r="I231" s="221"/>
      <c r="J231" s="215">
        <f t="shared" si="94"/>
        <v>0</v>
      </c>
      <c r="K231" s="215"/>
      <c r="L231" s="216"/>
      <c r="M231" s="220"/>
      <c r="N231" s="221"/>
      <c r="O231" s="221"/>
      <c r="P231" s="215">
        <f t="shared" si="95"/>
        <v>0</v>
      </c>
      <c r="Q231" s="215"/>
      <c r="R231" s="216"/>
      <c r="S231" s="204">
        <f t="shared" si="96"/>
        <v>0</v>
      </c>
      <c r="T231" s="205"/>
      <c r="U231" s="206"/>
      <c r="V231" s="218"/>
      <c r="W231" s="219"/>
      <c r="X231" s="220"/>
      <c r="Y231" s="221"/>
      <c r="Z231" s="221"/>
      <c r="AA231" s="221"/>
      <c r="AB231" s="222">
        <f t="shared" si="98"/>
        <v>0</v>
      </c>
      <c r="AC231" s="223"/>
      <c r="AD231" s="224"/>
      <c r="AE231" s="48">
        <f t="shared" si="92"/>
        <v>0</v>
      </c>
      <c r="AF231" s="49"/>
      <c r="AG231" s="50"/>
      <c r="AH231" s="51">
        <f t="shared" si="99"/>
        <v>0</v>
      </c>
      <c r="AI231" s="36" t="str">
        <f t="shared" si="97"/>
        <v/>
      </c>
      <c r="AJ231" s="106"/>
      <c r="AK231" s="107"/>
      <c r="AL231" s="69">
        <f t="shared" si="93"/>
        <v>0</v>
      </c>
    </row>
    <row r="232" spans="1:38">
      <c r="A232" s="2"/>
      <c r="B232" s="110">
        <v>36</v>
      </c>
      <c r="C232" s="111"/>
      <c r="D232" s="225"/>
      <c r="E232" s="221"/>
      <c r="F232" s="221"/>
      <c r="G232" s="221"/>
      <c r="H232" s="221"/>
      <c r="I232" s="221"/>
      <c r="J232" s="215">
        <f t="shared" si="94"/>
        <v>0</v>
      </c>
      <c r="K232" s="215"/>
      <c r="L232" s="216"/>
      <c r="M232" s="220"/>
      <c r="N232" s="221"/>
      <c r="O232" s="221"/>
      <c r="P232" s="215">
        <f t="shared" si="95"/>
        <v>0</v>
      </c>
      <c r="Q232" s="215"/>
      <c r="R232" s="216"/>
      <c r="S232" s="204">
        <f t="shared" si="96"/>
        <v>0</v>
      </c>
      <c r="T232" s="205"/>
      <c r="U232" s="206"/>
      <c r="V232" s="218"/>
      <c r="W232" s="219"/>
      <c r="X232" s="220"/>
      <c r="Y232" s="221"/>
      <c r="Z232" s="221"/>
      <c r="AA232" s="221"/>
      <c r="AB232" s="222">
        <f t="shared" si="98"/>
        <v>0</v>
      </c>
      <c r="AC232" s="223"/>
      <c r="AD232" s="224"/>
      <c r="AE232" s="48">
        <f t="shared" si="92"/>
        <v>0</v>
      </c>
      <c r="AF232" s="49"/>
      <c r="AG232" s="50"/>
      <c r="AH232" s="51">
        <f t="shared" si="99"/>
        <v>0</v>
      </c>
      <c r="AI232" s="36" t="str">
        <f t="shared" si="97"/>
        <v/>
      </c>
      <c r="AJ232" s="106"/>
      <c r="AK232" s="107"/>
      <c r="AL232" s="69">
        <f t="shared" si="93"/>
        <v>0</v>
      </c>
    </row>
    <row r="233" spans="1:38">
      <c r="A233" s="2"/>
      <c r="B233" s="110">
        <v>37</v>
      </c>
      <c r="C233" s="111"/>
      <c r="D233" s="225"/>
      <c r="E233" s="221"/>
      <c r="F233" s="221"/>
      <c r="G233" s="221"/>
      <c r="H233" s="221"/>
      <c r="I233" s="221"/>
      <c r="J233" s="215">
        <f t="shared" si="94"/>
        <v>0</v>
      </c>
      <c r="K233" s="215"/>
      <c r="L233" s="216"/>
      <c r="M233" s="220"/>
      <c r="N233" s="221"/>
      <c r="O233" s="221"/>
      <c r="P233" s="215">
        <f t="shared" si="95"/>
        <v>0</v>
      </c>
      <c r="Q233" s="215"/>
      <c r="R233" s="216"/>
      <c r="S233" s="204">
        <f t="shared" si="96"/>
        <v>0</v>
      </c>
      <c r="T233" s="205"/>
      <c r="U233" s="206"/>
      <c r="V233" s="218"/>
      <c r="W233" s="219"/>
      <c r="X233" s="220"/>
      <c r="Y233" s="221"/>
      <c r="Z233" s="221"/>
      <c r="AA233" s="221"/>
      <c r="AB233" s="222">
        <f t="shared" si="98"/>
        <v>0</v>
      </c>
      <c r="AC233" s="223"/>
      <c r="AD233" s="224"/>
      <c r="AE233" s="48">
        <f t="shared" si="92"/>
        <v>0</v>
      </c>
      <c r="AF233" s="49"/>
      <c r="AG233" s="50"/>
      <c r="AH233" s="51">
        <f t="shared" si="99"/>
        <v>0</v>
      </c>
      <c r="AI233" s="36" t="str">
        <f t="shared" si="97"/>
        <v/>
      </c>
      <c r="AJ233" s="106"/>
      <c r="AK233" s="107"/>
      <c r="AL233" s="69">
        <f t="shared" si="93"/>
        <v>0</v>
      </c>
    </row>
    <row r="234" spans="1:38">
      <c r="A234" s="2"/>
      <c r="B234" s="110">
        <v>38</v>
      </c>
      <c r="C234" s="111"/>
      <c r="D234" s="225"/>
      <c r="E234" s="221"/>
      <c r="F234" s="221"/>
      <c r="G234" s="221"/>
      <c r="H234" s="221"/>
      <c r="I234" s="221"/>
      <c r="J234" s="215">
        <f t="shared" si="94"/>
        <v>0</v>
      </c>
      <c r="K234" s="215"/>
      <c r="L234" s="216"/>
      <c r="M234" s="220"/>
      <c r="N234" s="221"/>
      <c r="O234" s="221"/>
      <c r="P234" s="215">
        <f t="shared" si="95"/>
        <v>0</v>
      </c>
      <c r="Q234" s="215"/>
      <c r="R234" s="216"/>
      <c r="S234" s="204">
        <f t="shared" si="96"/>
        <v>0</v>
      </c>
      <c r="T234" s="205"/>
      <c r="U234" s="206"/>
      <c r="V234" s="218"/>
      <c r="W234" s="219"/>
      <c r="X234" s="220"/>
      <c r="Y234" s="221"/>
      <c r="Z234" s="221"/>
      <c r="AA234" s="221"/>
      <c r="AB234" s="222">
        <f t="shared" si="98"/>
        <v>0</v>
      </c>
      <c r="AC234" s="223"/>
      <c r="AD234" s="224"/>
      <c r="AE234" s="48">
        <f t="shared" si="92"/>
        <v>0</v>
      </c>
      <c r="AF234" s="49"/>
      <c r="AG234" s="50"/>
      <c r="AH234" s="51">
        <f t="shared" si="99"/>
        <v>0</v>
      </c>
      <c r="AI234" s="36" t="str">
        <f t="shared" si="97"/>
        <v/>
      </c>
      <c r="AJ234" s="106"/>
      <c r="AK234" s="107"/>
      <c r="AL234" s="69">
        <f t="shared" si="93"/>
        <v>0</v>
      </c>
    </row>
    <row r="235" spans="1:38">
      <c r="A235" s="2"/>
      <c r="B235" s="110">
        <v>39</v>
      </c>
      <c r="C235" s="111"/>
      <c r="D235" s="225"/>
      <c r="E235" s="221"/>
      <c r="F235" s="221"/>
      <c r="G235" s="221"/>
      <c r="H235" s="221"/>
      <c r="I235" s="221"/>
      <c r="J235" s="215">
        <f t="shared" si="94"/>
        <v>0</v>
      </c>
      <c r="K235" s="215"/>
      <c r="L235" s="216"/>
      <c r="M235" s="220"/>
      <c r="N235" s="221"/>
      <c r="O235" s="221"/>
      <c r="P235" s="215">
        <f t="shared" si="95"/>
        <v>0</v>
      </c>
      <c r="Q235" s="215"/>
      <c r="R235" s="216"/>
      <c r="S235" s="204">
        <f t="shared" si="96"/>
        <v>0</v>
      </c>
      <c r="T235" s="205"/>
      <c r="U235" s="206"/>
      <c r="V235" s="218"/>
      <c r="W235" s="219"/>
      <c r="X235" s="220"/>
      <c r="Y235" s="221"/>
      <c r="Z235" s="221"/>
      <c r="AA235" s="221"/>
      <c r="AB235" s="222">
        <f t="shared" si="98"/>
        <v>0</v>
      </c>
      <c r="AC235" s="223"/>
      <c r="AD235" s="224"/>
      <c r="AE235" s="48">
        <f t="shared" si="92"/>
        <v>0</v>
      </c>
      <c r="AF235" s="49"/>
      <c r="AG235" s="50"/>
      <c r="AH235" s="51">
        <f t="shared" si="99"/>
        <v>0</v>
      </c>
      <c r="AI235" s="36" t="str">
        <f t="shared" si="97"/>
        <v/>
      </c>
      <c r="AJ235" s="106"/>
      <c r="AK235" s="107"/>
      <c r="AL235" s="69">
        <f t="shared" si="93"/>
        <v>0</v>
      </c>
    </row>
    <row r="236" spans="1:38">
      <c r="A236" s="2"/>
      <c r="B236" s="110">
        <v>40</v>
      </c>
      <c r="C236" s="111"/>
      <c r="D236" s="225"/>
      <c r="E236" s="221"/>
      <c r="F236" s="221"/>
      <c r="G236" s="221"/>
      <c r="H236" s="221"/>
      <c r="I236" s="221"/>
      <c r="J236" s="215">
        <f t="shared" si="94"/>
        <v>0</v>
      </c>
      <c r="K236" s="215"/>
      <c r="L236" s="216"/>
      <c r="M236" s="220"/>
      <c r="N236" s="221"/>
      <c r="O236" s="221"/>
      <c r="P236" s="215">
        <f t="shared" si="95"/>
        <v>0</v>
      </c>
      <c r="Q236" s="215"/>
      <c r="R236" s="216"/>
      <c r="S236" s="204">
        <f t="shared" si="96"/>
        <v>0</v>
      </c>
      <c r="T236" s="205"/>
      <c r="U236" s="206"/>
      <c r="V236" s="218"/>
      <c r="W236" s="219"/>
      <c r="X236" s="220"/>
      <c r="Y236" s="221"/>
      <c r="Z236" s="221"/>
      <c r="AA236" s="221"/>
      <c r="AB236" s="222">
        <f t="shared" si="98"/>
        <v>0</v>
      </c>
      <c r="AC236" s="223"/>
      <c r="AD236" s="224"/>
      <c r="AE236" s="48">
        <f t="shared" si="92"/>
        <v>0</v>
      </c>
      <c r="AF236" s="49"/>
      <c r="AG236" s="50"/>
      <c r="AH236" s="51">
        <f t="shared" si="99"/>
        <v>0</v>
      </c>
      <c r="AI236" s="36" t="str">
        <f t="shared" si="97"/>
        <v/>
      </c>
      <c r="AJ236" s="106"/>
      <c r="AK236" s="107"/>
      <c r="AL236" s="69">
        <f t="shared" si="93"/>
        <v>0</v>
      </c>
    </row>
    <row r="237" spans="1:38">
      <c r="A237" s="2"/>
      <c r="B237" s="110">
        <v>41</v>
      </c>
      <c r="C237" s="111"/>
      <c r="D237" s="225"/>
      <c r="E237" s="221"/>
      <c r="F237" s="221"/>
      <c r="G237" s="221"/>
      <c r="H237" s="221"/>
      <c r="I237" s="221"/>
      <c r="J237" s="215">
        <f t="shared" si="94"/>
        <v>0</v>
      </c>
      <c r="K237" s="215"/>
      <c r="L237" s="216"/>
      <c r="M237" s="220"/>
      <c r="N237" s="221"/>
      <c r="O237" s="221"/>
      <c r="P237" s="215">
        <f t="shared" si="95"/>
        <v>0</v>
      </c>
      <c r="Q237" s="215"/>
      <c r="R237" s="216"/>
      <c r="S237" s="204">
        <f t="shared" si="96"/>
        <v>0</v>
      </c>
      <c r="T237" s="205"/>
      <c r="U237" s="206"/>
      <c r="V237" s="218"/>
      <c r="W237" s="219"/>
      <c r="X237" s="220"/>
      <c r="Y237" s="221"/>
      <c r="Z237" s="221"/>
      <c r="AA237" s="221"/>
      <c r="AB237" s="222">
        <f t="shared" si="98"/>
        <v>0</v>
      </c>
      <c r="AC237" s="223"/>
      <c r="AD237" s="224"/>
      <c r="AE237" s="48">
        <f t="shared" si="92"/>
        <v>0</v>
      </c>
      <c r="AF237" s="49"/>
      <c r="AG237" s="50"/>
      <c r="AH237" s="51">
        <f t="shared" si="99"/>
        <v>0</v>
      </c>
      <c r="AI237" s="36" t="str">
        <f t="shared" si="97"/>
        <v/>
      </c>
      <c r="AJ237" s="106"/>
      <c r="AK237" s="107"/>
      <c r="AL237" s="69">
        <f t="shared" si="93"/>
        <v>0</v>
      </c>
    </row>
    <row r="238" spans="1:38">
      <c r="A238" s="2"/>
      <c r="B238" s="110">
        <v>42</v>
      </c>
      <c r="C238" s="111"/>
      <c r="D238" s="225"/>
      <c r="E238" s="221"/>
      <c r="F238" s="221"/>
      <c r="G238" s="221"/>
      <c r="H238" s="221"/>
      <c r="I238" s="221"/>
      <c r="J238" s="215">
        <f t="shared" si="94"/>
        <v>0</v>
      </c>
      <c r="K238" s="215"/>
      <c r="L238" s="216"/>
      <c r="M238" s="220"/>
      <c r="N238" s="221"/>
      <c r="O238" s="221"/>
      <c r="P238" s="215">
        <f t="shared" si="95"/>
        <v>0</v>
      </c>
      <c r="Q238" s="215"/>
      <c r="R238" s="216"/>
      <c r="S238" s="204">
        <f t="shared" si="96"/>
        <v>0</v>
      </c>
      <c r="T238" s="205"/>
      <c r="U238" s="206"/>
      <c r="V238" s="218"/>
      <c r="W238" s="219"/>
      <c r="X238" s="220"/>
      <c r="Y238" s="221"/>
      <c r="Z238" s="221"/>
      <c r="AA238" s="221"/>
      <c r="AB238" s="222">
        <f t="shared" si="98"/>
        <v>0</v>
      </c>
      <c r="AC238" s="223"/>
      <c r="AD238" s="224"/>
      <c r="AE238" s="48">
        <f t="shared" si="92"/>
        <v>0</v>
      </c>
      <c r="AF238" s="49"/>
      <c r="AG238" s="50"/>
      <c r="AH238" s="51">
        <f t="shared" si="99"/>
        <v>0</v>
      </c>
      <c r="AI238" s="36" t="str">
        <f t="shared" si="97"/>
        <v/>
      </c>
      <c r="AJ238" s="106"/>
      <c r="AK238" s="107"/>
      <c r="AL238" s="69">
        <f t="shared" si="93"/>
        <v>0</v>
      </c>
    </row>
    <row r="239" spans="1:38">
      <c r="A239" s="2"/>
      <c r="B239" s="110">
        <v>43</v>
      </c>
      <c r="C239" s="111"/>
      <c r="D239" s="225"/>
      <c r="E239" s="221"/>
      <c r="F239" s="221"/>
      <c r="G239" s="221"/>
      <c r="H239" s="221"/>
      <c r="I239" s="221"/>
      <c r="J239" s="215">
        <f t="shared" si="94"/>
        <v>0</v>
      </c>
      <c r="K239" s="215"/>
      <c r="L239" s="216"/>
      <c r="M239" s="220"/>
      <c r="N239" s="221"/>
      <c r="O239" s="221"/>
      <c r="P239" s="215">
        <f t="shared" si="95"/>
        <v>0</v>
      </c>
      <c r="Q239" s="215"/>
      <c r="R239" s="216"/>
      <c r="S239" s="204">
        <f t="shared" si="96"/>
        <v>0</v>
      </c>
      <c r="T239" s="205"/>
      <c r="U239" s="206"/>
      <c r="V239" s="218"/>
      <c r="W239" s="219"/>
      <c r="X239" s="220"/>
      <c r="Y239" s="221"/>
      <c r="Z239" s="221"/>
      <c r="AA239" s="221"/>
      <c r="AB239" s="222">
        <f t="shared" si="98"/>
        <v>0</v>
      </c>
      <c r="AC239" s="223"/>
      <c r="AD239" s="224"/>
      <c r="AE239" s="48">
        <f t="shared" si="92"/>
        <v>0</v>
      </c>
      <c r="AF239" s="49"/>
      <c r="AG239" s="50"/>
      <c r="AH239" s="51">
        <f t="shared" si="99"/>
        <v>0</v>
      </c>
      <c r="AI239" s="36" t="str">
        <f t="shared" si="97"/>
        <v/>
      </c>
      <c r="AJ239" s="106"/>
      <c r="AK239" s="107"/>
      <c r="AL239" s="69">
        <f t="shared" si="93"/>
        <v>0</v>
      </c>
    </row>
    <row r="240" spans="1:38">
      <c r="A240" s="2"/>
      <c r="B240" s="110">
        <v>44</v>
      </c>
      <c r="C240" s="111"/>
      <c r="D240" s="225"/>
      <c r="E240" s="221"/>
      <c r="F240" s="221"/>
      <c r="G240" s="221"/>
      <c r="H240" s="221"/>
      <c r="I240" s="221"/>
      <c r="J240" s="215">
        <f t="shared" si="94"/>
        <v>0</v>
      </c>
      <c r="K240" s="215"/>
      <c r="L240" s="216"/>
      <c r="M240" s="220"/>
      <c r="N240" s="221"/>
      <c r="O240" s="221"/>
      <c r="P240" s="215">
        <f t="shared" si="95"/>
        <v>0</v>
      </c>
      <c r="Q240" s="215"/>
      <c r="R240" s="216"/>
      <c r="S240" s="204">
        <f t="shared" si="96"/>
        <v>0</v>
      </c>
      <c r="T240" s="205"/>
      <c r="U240" s="206"/>
      <c r="V240" s="218"/>
      <c r="W240" s="219"/>
      <c r="X240" s="220"/>
      <c r="Y240" s="221"/>
      <c r="Z240" s="221"/>
      <c r="AA240" s="221"/>
      <c r="AB240" s="222">
        <f t="shared" si="98"/>
        <v>0</v>
      </c>
      <c r="AC240" s="223"/>
      <c r="AD240" s="224"/>
      <c r="AE240" s="48">
        <f t="shared" si="92"/>
        <v>0</v>
      </c>
      <c r="AF240" s="49"/>
      <c r="AG240" s="50"/>
      <c r="AH240" s="51">
        <f t="shared" si="99"/>
        <v>0</v>
      </c>
      <c r="AI240" s="36" t="str">
        <f t="shared" si="97"/>
        <v/>
      </c>
      <c r="AJ240" s="106"/>
      <c r="AK240" s="107"/>
      <c r="AL240" s="69">
        <f t="shared" si="93"/>
        <v>0</v>
      </c>
    </row>
    <row r="241" spans="1:38">
      <c r="A241" s="2"/>
      <c r="B241" s="110">
        <v>45</v>
      </c>
      <c r="C241" s="111"/>
      <c r="D241" s="225"/>
      <c r="E241" s="221"/>
      <c r="F241" s="221"/>
      <c r="G241" s="221"/>
      <c r="H241" s="221"/>
      <c r="I241" s="221"/>
      <c r="J241" s="215">
        <f t="shared" si="94"/>
        <v>0</v>
      </c>
      <c r="K241" s="215"/>
      <c r="L241" s="216"/>
      <c r="M241" s="220"/>
      <c r="N241" s="221"/>
      <c r="O241" s="221"/>
      <c r="P241" s="215">
        <f t="shared" si="95"/>
        <v>0</v>
      </c>
      <c r="Q241" s="215"/>
      <c r="R241" s="216"/>
      <c r="S241" s="204">
        <f t="shared" si="96"/>
        <v>0</v>
      </c>
      <c r="T241" s="205"/>
      <c r="U241" s="206"/>
      <c r="V241" s="218"/>
      <c r="W241" s="219"/>
      <c r="X241" s="220"/>
      <c r="Y241" s="221"/>
      <c r="Z241" s="221"/>
      <c r="AA241" s="221"/>
      <c r="AB241" s="222">
        <f t="shared" si="98"/>
        <v>0</v>
      </c>
      <c r="AC241" s="223"/>
      <c r="AD241" s="224"/>
      <c r="AE241" s="48">
        <f t="shared" si="92"/>
        <v>0</v>
      </c>
      <c r="AF241" s="49"/>
      <c r="AG241" s="50"/>
      <c r="AH241" s="51">
        <f t="shared" si="99"/>
        <v>0</v>
      </c>
      <c r="AI241" s="36" t="str">
        <f t="shared" si="97"/>
        <v/>
      </c>
      <c r="AJ241" s="106"/>
      <c r="AK241" s="107"/>
      <c r="AL241" s="69">
        <f t="shared" si="93"/>
        <v>0</v>
      </c>
    </row>
    <row r="242" spans="1:38">
      <c r="A242" s="2"/>
      <c r="B242" s="110">
        <v>46</v>
      </c>
      <c r="C242" s="111"/>
      <c r="D242" s="225"/>
      <c r="E242" s="221"/>
      <c r="F242" s="221"/>
      <c r="G242" s="221"/>
      <c r="H242" s="221"/>
      <c r="I242" s="221"/>
      <c r="J242" s="215">
        <f t="shared" si="94"/>
        <v>0</v>
      </c>
      <c r="K242" s="215"/>
      <c r="L242" s="216"/>
      <c r="M242" s="220"/>
      <c r="N242" s="221"/>
      <c r="O242" s="221"/>
      <c r="P242" s="215">
        <f t="shared" si="95"/>
        <v>0</v>
      </c>
      <c r="Q242" s="215"/>
      <c r="R242" s="216"/>
      <c r="S242" s="204">
        <f t="shared" si="96"/>
        <v>0</v>
      </c>
      <c r="T242" s="205"/>
      <c r="U242" s="206"/>
      <c r="V242" s="218"/>
      <c r="W242" s="219"/>
      <c r="X242" s="220"/>
      <c r="Y242" s="221"/>
      <c r="Z242" s="221"/>
      <c r="AA242" s="221"/>
      <c r="AB242" s="222">
        <f t="shared" si="98"/>
        <v>0</v>
      </c>
      <c r="AC242" s="223"/>
      <c r="AD242" s="224"/>
      <c r="AE242" s="48">
        <f t="shared" si="92"/>
        <v>0</v>
      </c>
      <c r="AF242" s="49"/>
      <c r="AG242" s="50"/>
      <c r="AH242" s="51">
        <f t="shared" si="99"/>
        <v>0</v>
      </c>
      <c r="AI242" s="36" t="str">
        <f t="shared" si="97"/>
        <v/>
      </c>
      <c r="AJ242" s="106"/>
      <c r="AK242" s="107"/>
      <c r="AL242" s="69">
        <f t="shared" si="93"/>
        <v>0</v>
      </c>
    </row>
    <row r="243" spans="1:38" ht="19.5" thickBot="1">
      <c r="A243" s="2"/>
      <c r="B243" s="80">
        <v>47</v>
      </c>
      <c r="C243" s="81"/>
      <c r="D243" s="214"/>
      <c r="E243" s="210"/>
      <c r="F243" s="210"/>
      <c r="G243" s="210"/>
      <c r="H243" s="210"/>
      <c r="I243" s="210"/>
      <c r="J243" s="215">
        <f t="shared" si="94"/>
        <v>0</v>
      </c>
      <c r="K243" s="215"/>
      <c r="L243" s="216"/>
      <c r="M243" s="217"/>
      <c r="N243" s="210"/>
      <c r="O243" s="210"/>
      <c r="P243" s="215">
        <f t="shared" si="95"/>
        <v>0</v>
      </c>
      <c r="Q243" s="215"/>
      <c r="R243" s="216"/>
      <c r="S243" s="204">
        <f t="shared" si="96"/>
        <v>0</v>
      </c>
      <c r="T243" s="205"/>
      <c r="U243" s="206"/>
      <c r="V243" s="207"/>
      <c r="W243" s="208"/>
      <c r="X243" s="209"/>
      <c r="Y243" s="210"/>
      <c r="Z243" s="210"/>
      <c r="AA243" s="210"/>
      <c r="AB243" s="211">
        <f t="shared" si="98"/>
        <v>0</v>
      </c>
      <c r="AC243" s="212"/>
      <c r="AD243" s="213"/>
      <c r="AE243" s="52">
        <f t="shared" si="92"/>
        <v>0</v>
      </c>
      <c r="AF243" s="53"/>
      <c r="AG243" s="54"/>
      <c r="AH243" s="55">
        <f>AE243+AH242+AF243+AG243</f>
        <v>0</v>
      </c>
      <c r="AI243" s="36" t="str">
        <f t="shared" si="97"/>
        <v/>
      </c>
      <c r="AJ243" s="108"/>
      <c r="AK243" s="109"/>
      <c r="AL243" s="69">
        <f t="shared" si="93"/>
        <v>0</v>
      </c>
    </row>
    <row r="244" spans="1:38" ht="19.5" thickBot="1">
      <c r="A244" s="2"/>
      <c r="B244" s="74" t="s">
        <v>17</v>
      </c>
      <c r="C244" s="75"/>
      <c r="D244" s="199">
        <f>SUM(D228:F243)</f>
        <v>0</v>
      </c>
      <c r="E244" s="197"/>
      <c r="F244" s="197"/>
      <c r="G244" s="197">
        <f>SUM(G228:I243)</f>
        <v>0</v>
      </c>
      <c r="H244" s="197"/>
      <c r="I244" s="197"/>
      <c r="J244" s="197">
        <f>J243</f>
        <v>0</v>
      </c>
      <c r="K244" s="197"/>
      <c r="L244" s="198"/>
      <c r="M244" s="202">
        <f>SUM(M228:O243)</f>
        <v>0</v>
      </c>
      <c r="N244" s="197"/>
      <c r="O244" s="197"/>
      <c r="P244" s="197">
        <f>P243</f>
        <v>0</v>
      </c>
      <c r="Q244" s="197"/>
      <c r="R244" s="198"/>
      <c r="S244" s="199">
        <f>SUM(S228:U243)</f>
        <v>0</v>
      </c>
      <c r="T244" s="197"/>
      <c r="U244" s="197"/>
      <c r="V244" s="200">
        <f>SUM(V228:X243)</f>
        <v>0</v>
      </c>
      <c r="W244" s="201"/>
      <c r="X244" s="202"/>
      <c r="Y244" s="202">
        <f>SUM(Y228:AA243)</f>
        <v>0</v>
      </c>
      <c r="Z244" s="197"/>
      <c r="AA244" s="197"/>
      <c r="AB244" s="200">
        <f>AB243</f>
        <v>0</v>
      </c>
      <c r="AC244" s="201"/>
      <c r="AD244" s="203"/>
      <c r="AE244" s="56">
        <f>SUM(AE228:AE243)</f>
        <v>0</v>
      </c>
      <c r="AF244" s="57">
        <f>SUM(AF228:AF243)</f>
        <v>0</v>
      </c>
      <c r="AG244" s="58">
        <f>SUM(AG228:AG243)</f>
        <v>0</v>
      </c>
      <c r="AH244" s="58">
        <f>AE244+AF244+AG244</f>
        <v>0</v>
      </c>
      <c r="AI244" s="37" t="str">
        <f>IFERROR((AVERAGE(AI228:AI243)),"")</f>
        <v/>
      </c>
      <c r="AJ244" s="72"/>
      <c r="AK244" s="73"/>
      <c r="AL244" s="70"/>
    </row>
    <row r="245" spans="1:38" ht="19.5" thickBot="1">
      <c r="A245" s="2"/>
      <c r="B245" s="103" t="s">
        <v>18</v>
      </c>
      <c r="C245" s="104"/>
      <c r="D245" s="193">
        <f>SUM(D244,D227)</f>
        <v>0</v>
      </c>
      <c r="E245" s="194"/>
      <c r="F245" s="194"/>
      <c r="G245" s="194">
        <f>SUM(G244,G227)</f>
        <v>0</v>
      </c>
      <c r="H245" s="194"/>
      <c r="I245" s="194"/>
      <c r="J245" s="194">
        <f>J244</f>
        <v>0</v>
      </c>
      <c r="K245" s="194"/>
      <c r="L245" s="195"/>
      <c r="M245" s="196">
        <f>SUM(M227,M244)</f>
        <v>0</v>
      </c>
      <c r="N245" s="194"/>
      <c r="O245" s="194"/>
      <c r="P245" s="194">
        <f>P244</f>
        <v>0</v>
      </c>
      <c r="Q245" s="194"/>
      <c r="R245" s="195"/>
      <c r="S245" s="193">
        <f>SUM(S227,S244)</f>
        <v>0</v>
      </c>
      <c r="T245" s="194"/>
      <c r="U245" s="194"/>
      <c r="V245" s="200">
        <f>SUM(V227,V244)</f>
        <v>0</v>
      </c>
      <c r="W245" s="201"/>
      <c r="X245" s="202"/>
      <c r="Y245" s="196">
        <f>SUM(Y227,Y244)</f>
        <v>0</v>
      </c>
      <c r="Z245" s="194"/>
      <c r="AA245" s="194"/>
      <c r="AB245" s="200">
        <f>AB244</f>
        <v>0</v>
      </c>
      <c r="AC245" s="201"/>
      <c r="AD245" s="203"/>
      <c r="AE245" s="59">
        <f>SUM(AE227,AE244)</f>
        <v>0</v>
      </c>
      <c r="AF245" s="60">
        <f>SUM(AF227,AF244)</f>
        <v>0</v>
      </c>
      <c r="AG245" s="61">
        <f>SUM(AG227,AG244)</f>
        <v>0</v>
      </c>
      <c r="AH245" s="61">
        <f>SUM(AH227,AH244)</f>
        <v>0</v>
      </c>
      <c r="AI245" s="38" t="str">
        <f>IFERROR(AVERAGE(AI227,AI244),"")</f>
        <v/>
      </c>
      <c r="AJ245" s="72"/>
      <c r="AK245" s="73"/>
      <c r="AL245" s="71"/>
    </row>
    <row r="246" spans="1:38" ht="35.25" customHeight="1" thickBot="1">
      <c r="AE246" s="33"/>
      <c r="AH246" s="33"/>
    </row>
    <row r="247" spans="1:38" ht="19.5" thickBot="1">
      <c r="A247" s="2"/>
      <c r="B247" s="179" t="s">
        <v>1</v>
      </c>
      <c r="C247" s="180"/>
      <c r="D247" s="11">
        <f>$D$87</f>
        <v>7</v>
      </c>
      <c r="E247" s="11" t="s">
        <v>2</v>
      </c>
      <c r="F247" s="11">
        <v>5</v>
      </c>
      <c r="G247" s="181" t="s">
        <v>5</v>
      </c>
      <c r="H247" s="182"/>
      <c r="I247" s="183" t="s">
        <v>30</v>
      </c>
      <c r="J247" s="184"/>
      <c r="K247" s="184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1:38">
      <c r="A248" s="2"/>
      <c r="B248" s="185"/>
      <c r="C248" s="186"/>
      <c r="D248" s="185" t="s">
        <v>6</v>
      </c>
      <c r="E248" s="187"/>
      <c r="F248" s="187"/>
      <c r="G248" s="187"/>
      <c r="H248" s="187"/>
      <c r="I248" s="187"/>
      <c r="J248" s="187"/>
      <c r="K248" s="187"/>
      <c r="L248" s="187"/>
      <c r="M248" s="187"/>
      <c r="N248" s="187"/>
      <c r="O248" s="187"/>
      <c r="P248" s="187"/>
      <c r="Q248" s="187"/>
      <c r="R248" s="188"/>
      <c r="S248" s="189" t="s">
        <v>7</v>
      </c>
      <c r="T248" s="187"/>
      <c r="U248" s="187"/>
      <c r="V248" s="187"/>
      <c r="W248" s="187"/>
      <c r="X248" s="187"/>
      <c r="Y248" s="187"/>
      <c r="Z248" s="187"/>
      <c r="AA248" s="187"/>
      <c r="AB248" s="187"/>
      <c r="AC248" s="187"/>
      <c r="AD248" s="186"/>
      <c r="AE248" s="190" t="s">
        <v>25</v>
      </c>
      <c r="AF248" s="191"/>
      <c r="AG248" s="191"/>
      <c r="AH248" s="191"/>
      <c r="AI248" s="191"/>
      <c r="AJ248" s="191"/>
      <c r="AK248" s="192"/>
    </row>
    <row r="249" spans="1:38">
      <c r="A249" s="2"/>
      <c r="B249" s="167" t="s">
        <v>35</v>
      </c>
      <c r="C249" s="168"/>
      <c r="D249" s="170" t="s">
        <v>8</v>
      </c>
      <c r="E249" s="171"/>
      <c r="F249" s="171"/>
      <c r="G249" s="174" t="s">
        <v>9</v>
      </c>
      <c r="H249" s="171"/>
      <c r="I249" s="171"/>
      <c r="J249" s="174" t="s">
        <v>10</v>
      </c>
      <c r="K249" s="171"/>
      <c r="L249" s="175"/>
      <c r="M249" s="177" t="s">
        <v>11</v>
      </c>
      <c r="N249" s="171"/>
      <c r="O249" s="171"/>
      <c r="P249" s="174" t="s">
        <v>12</v>
      </c>
      <c r="Q249" s="171"/>
      <c r="R249" s="175"/>
      <c r="S249" s="177" t="s">
        <v>20</v>
      </c>
      <c r="T249" s="171"/>
      <c r="U249" s="171"/>
      <c r="V249" s="174" t="s">
        <v>19</v>
      </c>
      <c r="W249" s="171"/>
      <c r="X249" s="171"/>
      <c r="Y249" s="174" t="s">
        <v>13</v>
      </c>
      <c r="Z249" s="171"/>
      <c r="AA249" s="171"/>
      <c r="AB249" s="147" t="s">
        <v>14</v>
      </c>
      <c r="AC249" s="148"/>
      <c r="AD249" s="149"/>
      <c r="AE249" s="153" t="s">
        <v>21</v>
      </c>
      <c r="AF249" s="155" t="s">
        <v>23</v>
      </c>
      <c r="AG249" s="157" t="s">
        <v>32</v>
      </c>
      <c r="AH249" s="155" t="s">
        <v>24</v>
      </c>
      <c r="AI249" s="159" t="s">
        <v>22</v>
      </c>
      <c r="AJ249" s="161" t="s">
        <v>31</v>
      </c>
      <c r="AK249" s="162"/>
    </row>
    <row r="250" spans="1:38" ht="19.5" thickBot="1">
      <c r="A250" s="2"/>
      <c r="B250" s="169"/>
      <c r="C250" s="161"/>
      <c r="D250" s="172"/>
      <c r="E250" s="173"/>
      <c r="F250" s="173"/>
      <c r="G250" s="173"/>
      <c r="H250" s="173"/>
      <c r="I250" s="173"/>
      <c r="J250" s="173"/>
      <c r="K250" s="173"/>
      <c r="L250" s="176"/>
      <c r="M250" s="178"/>
      <c r="N250" s="173"/>
      <c r="O250" s="173"/>
      <c r="P250" s="173"/>
      <c r="Q250" s="173"/>
      <c r="R250" s="176"/>
      <c r="S250" s="178"/>
      <c r="T250" s="173"/>
      <c r="U250" s="173"/>
      <c r="V250" s="173"/>
      <c r="W250" s="173"/>
      <c r="X250" s="173"/>
      <c r="Y250" s="173"/>
      <c r="Z250" s="173"/>
      <c r="AA250" s="173"/>
      <c r="AB250" s="150"/>
      <c r="AC250" s="151"/>
      <c r="AD250" s="152"/>
      <c r="AE250" s="154"/>
      <c r="AF250" s="156"/>
      <c r="AG250" s="158"/>
      <c r="AH250" s="156"/>
      <c r="AI250" s="160"/>
      <c r="AJ250" s="163"/>
      <c r="AK250" s="164"/>
      <c r="AL250" s="68" t="s">
        <v>34</v>
      </c>
    </row>
    <row r="251" spans="1:38" ht="19.5" thickBot="1">
      <c r="A251" s="2"/>
      <c r="B251" s="142" t="s">
        <v>15</v>
      </c>
      <c r="C251" s="143"/>
      <c r="D251" s="245"/>
      <c r="E251" s="239"/>
      <c r="F251" s="239"/>
      <c r="G251" s="239"/>
      <c r="H251" s="239"/>
      <c r="I251" s="239"/>
      <c r="J251" s="246">
        <f>J243</f>
        <v>0</v>
      </c>
      <c r="K251" s="246"/>
      <c r="L251" s="247"/>
      <c r="M251" s="238"/>
      <c r="N251" s="239"/>
      <c r="O251" s="239"/>
      <c r="P251" s="246">
        <f>P243</f>
        <v>0</v>
      </c>
      <c r="Q251" s="246"/>
      <c r="R251" s="247"/>
      <c r="S251" s="238"/>
      <c r="T251" s="239"/>
      <c r="U251" s="239"/>
      <c r="V251" s="240"/>
      <c r="W251" s="241"/>
      <c r="X251" s="238"/>
      <c r="Y251" s="239"/>
      <c r="Z251" s="239"/>
      <c r="AA251" s="239"/>
      <c r="AB251" s="242">
        <f>AB243</f>
        <v>0</v>
      </c>
      <c r="AC251" s="243"/>
      <c r="AD251" s="244"/>
      <c r="AE251" s="40"/>
      <c r="AF251" s="41"/>
      <c r="AG251" s="42"/>
      <c r="AH251" s="43">
        <f>AH243</f>
        <v>0</v>
      </c>
      <c r="AI251" s="35"/>
      <c r="AJ251" s="165"/>
      <c r="AK251" s="166"/>
      <c r="AL251" s="69">
        <f>AB251+AH251</f>
        <v>0</v>
      </c>
    </row>
    <row r="252" spans="1:38">
      <c r="A252" s="2"/>
      <c r="B252" s="128">
        <v>16</v>
      </c>
      <c r="C252" s="129"/>
      <c r="D252" s="233"/>
      <c r="E252" s="229"/>
      <c r="F252" s="229"/>
      <c r="G252" s="229"/>
      <c r="H252" s="229"/>
      <c r="I252" s="229"/>
      <c r="J252" s="215">
        <f>J251+D252-G252</f>
        <v>0</v>
      </c>
      <c r="K252" s="215"/>
      <c r="L252" s="216"/>
      <c r="M252" s="234"/>
      <c r="N252" s="229"/>
      <c r="O252" s="229"/>
      <c r="P252" s="215">
        <f>P251+G252-M252</f>
        <v>0</v>
      </c>
      <c r="Q252" s="215"/>
      <c r="R252" s="216"/>
      <c r="S252" s="235">
        <f>ROUNDUP(M252*0.903,0)</f>
        <v>0</v>
      </c>
      <c r="T252" s="231"/>
      <c r="U252" s="236"/>
      <c r="V252" s="226"/>
      <c r="W252" s="227"/>
      <c r="X252" s="228"/>
      <c r="Y252" s="237"/>
      <c r="Z252" s="237"/>
      <c r="AA252" s="237"/>
      <c r="AB252" s="230">
        <f>AB251+S252-Y252-AF252</f>
        <v>0</v>
      </c>
      <c r="AC252" s="231"/>
      <c r="AD252" s="232"/>
      <c r="AE252" s="44">
        <f>V252-S252</f>
        <v>0</v>
      </c>
      <c r="AF252" s="45"/>
      <c r="AG252" s="46"/>
      <c r="AH252" s="47">
        <f>AH251+AE252+AF252+AG252</f>
        <v>0</v>
      </c>
      <c r="AI252" s="36" t="str">
        <f>IFERROR((ROUNDUP((V252/M252),4)),"")</f>
        <v/>
      </c>
      <c r="AJ252" s="126"/>
      <c r="AK252" s="127"/>
      <c r="AL252" s="69">
        <f>AB252+AH252</f>
        <v>0</v>
      </c>
    </row>
    <row r="253" spans="1:38">
      <c r="A253" s="2"/>
      <c r="B253" s="110">
        <v>17</v>
      </c>
      <c r="C253" s="111"/>
      <c r="D253" s="225"/>
      <c r="E253" s="221"/>
      <c r="F253" s="221"/>
      <c r="G253" s="221"/>
      <c r="H253" s="221"/>
      <c r="I253" s="221"/>
      <c r="J253" s="215">
        <f t="shared" ref="J253:J266" si="100">J252+D253-G253</f>
        <v>0</v>
      </c>
      <c r="K253" s="215"/>
      <c r="L253" s="216"/>
      <c r="M253" s="220"/>
      <c r="N253" s="221"/>
      <c r="O253" s="221"/>
      <c r="P253" s="215">
        <f t="shared" ref="P253:P265" si="101">P252+G253-M253</f>
        <v>0</v>
      </c>
      <c r="Q253" s="215"/>
      <c r="R253" s="216"/>
      <c r="S253" s="204">
        <f t="shared" ref="S253:S266" si="102">ROUNDUP(M253*0.903,0)</f>
        <v>0</v>
      </c>
      <c r="T253" s="205"/>
      <c r="U253" s="206"/>
      <c r="V253" s="218"/>
      <c r="W253" s="219"/>
      <c r="X253" s="220"/>
      <c r="Y253" s="221"/>
      <c r="Z253" s="221"/>
      <c r="AA253" s="221"/>
      <c r="AB253" s="222">
        <f t="shared" ref="AB253:AB266" si="103">AB252+S253-Y253-AF253</f>
        <v>0</v>
      </c>
      <c r="AC253" s="223"/>
      <c r="AD253" s="224"/>
      <c r="AE253" s="48">
        <f t="shared" ref="AE253:AE254" si="104">V253-S253</f>
        <v>0</v>
      </c>
      <c r="AF253" s="49"/>
      <c r="AG253" s="50"/>
      <c r="AH253" s="51">
        <f t="shared" ref="AH253:AH266" si="105">AH252+AE253+AF253+AG253</f>
        <v>0</v>
      </c>
      <c r="AI253" s="36" t="str">
        <f t="shared" ref="AI253:AI266" si="106">IFERROR((ROUNDUP((V253/M253),4)),"")</f>
        <v/>
      </c>
      <c r="AJ253" s="106"/>
      <c r="AK253" s="107"/>
      <c r="AL253" s="69">
        <f t="shared" ref="AL253:AL283" si="107">AB253+AH253</f>
        <v>0</v>
      </c>
    </row>
    <row r="254" spans="1:38">
      <c r="A254" s="2"/>
      <c r="B254" s="110">
        <v>18</v>
      </c>
      <c r="C254" s="111"/>
      <c r="D254" s="225"/>
      <c r="E254" s="221"/>
      <c r="F254" s="221"/>
      <c r="G254" s="221"/>
      <c r="H254" s="221"/>
      <c r="I254" s="221"/>
      <c r="J254" s="215">
        <f t="shared" si="100"/>
        <v>0</v>
      </c>
      <c r="K254" s="215"/>
      <c r="L254" s="216"/>
      <c r="M254" s="220"/>
      <c r="N254" s="221"/>
      <c r="O254" s="221"/>
      <c r="P254" s="215">
        <f t="shared" si="101"/>
        <v>0</v>
      </c>
      <c r="Q254" s="215"/>
      <c r="R254" s="216"/>
      <c r="S254" s="204">
        <f t="shared" si="102"/>
        <v>0</v>
      </c>
      <c r="T254" s="205"/>
      <c r="U254" s="206"/>
      <c r="V254" s="218"/>
      <c r="W254" s="219"/>
      <c r="X254" s="220"/>
      <c r="Y254" s="221"/>
      <c r="Z254" s="221"/>
      <c r="AA254" s="221"/>
      <c r="AB254" s="222">
        <f t="shared" si="103"/>
        <v>0</v>
      </c>
      <c r="AC254" s="223"/>
      <c r="AD254" s="224"/>
      <c r="AE254" s="48">
        <f t="shared" si="104"/>
        <v>0</v>
      </c>
      <c r="AF254" s="49"/>
      <c r="AG254" s="50"/>
      <c r="AH254" s="51">
        <f t="shared" si="105"/>
        <v>0</v>
      </c>
      <c r="AI254" s="36" t="str">
        <f t="shared" si="106"/>
        <v/>
      </c>
      <c r="AJ254" s="106"/>
      <c r="AK254" s="107"/>
      <c r="AL254" s="69">
        <f t="shared" si="107"/>
        <v>0</v>
      </c>
    </row>
    <row r="255" spans="1:38">
      <c r="A255" s="2"/>
      <c r="B255" s="110">
        <v>19</v>
      </c>
      <c r="C255" s="111"/>
      <c r="D255" s="225"/>
      <c r="E255" s="221"/>
      <c r="F255" s="221"/>
      <c r="G255" s="221"/>
      <c r="H255" s="221"/>
      <c r="I255" s="221"/>
      <c r="J255" s="215">
        <f t="shared" si="100"/>
        <v>0</v>
      </c>
      <c r="K255" s="215"/>
      <c r="L255" s="216"/>
      <c r="M255" s="220"/>
      <c r="N255" s="221"/>
      <c r="O255" s="221"/>
      <c r="P255" s="215">
        <f t="shared" si="101"/>
        <v>0</v>
      </c>
      <c r="Q255" s="215"/>
      <c r="R255" s="216"/>
      <c r="S255" s="204">
        <f t="shared" si="102"/>
        <v>0</v>
      </c>
      <c r="T255" s="205"/>
      <c r="U255" s="206"/>
      <c r="V255" s="218"/>
      <c r="W255" s="219"/>
      <c r="X255" s="220"/>
      <c r="Y255" s="221"/>
      <c r="Z255" s="221"/>
      <c r="AA255" s="221"/>
      <c r="AB255" s="222">
        <f t="shared" si="103"/>
        <v>0</v>
      </c>
      <c r="AC255" s="223"/>
      <c r="AD255" s="224"/>
      <c r="AE255" s="48">
        <f>V255-S255</f>
        <v>0</v>
      </c>
      <c r="AF255" s="49"/>
      <c r="AG255" s="50"/>
      <c r="AH255" s="51">
        <f t="shared" si="105"/>
        <v>0</v>
      </c>
      <c r="AI255" s="36" t="str">
        <f t="shared" si="106"/>
        <v/>
      </c>
      <c r="AJ255" s="106"/>
      <c r="AK255" s="107"/>
      <c r="AL255" s="69">
        <f t="shared" si="107"/>
        <v>0</v>
      </c>
    </row>
    <row r="256" spans="1:38">
      <c r="A256" s="2"/>
      <c r="B256" s="110">
        <v>20</v>
      </c>
      <c r="C256" s="111"/>
      <c r="D256" s="225"/>
      <c r="E256" s="221"/>
      <c r="F256" s="221"/>
      <c r="G256" s="221"/>
      <c r="H256" s="221"/>
      <c r="I256" s="221"/>
      <c r="J256" s="215">
        <f t="shared" si="100"/>
        <v>0</v>
      </c>
      <c r="K256" s="215"/>
      <c r="L256" s="216"/>
      <c r="M256" s="220"/>
      <c r="N256" s="221"/>
      <c r="O256" s="221"/>
      <c r="P256" s="215">
        <f t="shared" si="101"/>
        <v>0</v>
      </c>
      <c r="Q256" s="215"/>
      <c r="R256" s="216"/>
      <c r="S256" s="204">
        <f t="shared" si="102"/>
        <v>0</v>
      </c>
      <c r="T256" s="205"/>
      <c r="U256" s="206"/>
      <c r="V256" s="218"/>
      <c r="W256" s="219"/>
      <c r="X256" s="220"/>
      <c r="Y256" s="221"/>
      <c r="Z256" s="221"/>
      <c r="AA256" s="221"/>
      <c r="AB256" s="222">
        <f t="shared" si="103"/>
        <v>0</v>
      </c>
      <c r="AC256" s="223"/>
      <c r="AD256" s="224"/>
      <c r="AE256" s="48">
        <f t="shared" ref="AE256:AE283" si="108">V256-S256</f>
        <v>0</v>
      </c>
      <c r="AF256" s="49"/>
      <c r="AG256" s="50"/>
      <c r="AH256" s="51">
        <f t="shared" si="105"/>
        <v>0</v>
      </c>
      <c r="AI256" s="36" t="str">
        <f t="shared" si="106"/>
        <v/>
      </c>
      <c r="AJ256" s="106"/>
      <c r="AK256" s="107"/>
      <c r="AL256" s="69">
        <f t="shared" si="107"/>
        <v>0</v>
      </c>
    </row>
    <row r="257" spans="1:38">
      <c r="A257" s="2"/>
      <c r="B257" s="110">
        <v>21</v>
      </c>
      <c r="C257" s="111"/>
      <c r="D257" s="225"/>
      <c r="E257" s="221"/>
      <c r="F257" s="221"/>
      <c r="G257" s="221"/>
      <c r="H257" s="221"/>
      <c r="I257" s="221"/>
      <c r="J257" s="215">
        <f t="shared" si="100"/>
        <v>0</v>
      </c>
      <c r="K257" s="215"/>
      <c r="L257" s="216"/>
      <c r="M257" s="220"/>
      <c r="N257" s="221"/>
      <c r="O257" s="221"/>
      <c r="P257" s="215">
        <f t="shared" si="101"/>
        <v>0</v>
      </c>
      <c r="Q257" s="215"/>
      <c r="R257" s="216"/>
      <c r="S257" s="204">
        <f t="shared" si="102"/>
        <v>0</v>
      </c>
      <c r="T257" s="205"/>
      <c r="U257" s="206"/>
      <c r="V257" s="218"/>
      <c r="W257" s="219"/>
      <c r="X257" s="220"/>
      <c r="Y257" s="221"/>
      <c r="Z257" s="221"/>
      <c r="AA257" s="221"/>
      <c r="AB257" s="222">
        <f t="shared" si="103"/>
        <v>0</v>
      </c>
      <c r="AC257" s="223"/>
      <c r="AD257" s="224"/>
      <c r="AE257" s="48">
        <f t="shared" si="108"/>
        <v>0</v>
      </c>
      <c r="AF257" s="49"/>
      <c r="AG257" s="50"/>
      <c r="AH257" s="51">
        <f t="shared" si="105"/>
        <v>0</v>
      </c>
      <c r="AI257" s="36" t="str">
        <f t="shared" si="106"/>
        <v/>
      </c>
      <c r="AJ257" s="106"/>
      <c r="AK257" s="107"/>
      <c r="AL257" s="69">
        <f t="shared" si="107"/>
        <v>0</v>
      </c>
    </row>
    <row r="258" spans="1:38">
      <c r="A258" s="2"/>
      <c r="B258" s="110">
        <v>22</v>
      </c>
      <c r="C258" s="111"/>
      <c r="D258" s="225"/>
      <c r="E258" s="221"/>
      <c r="F258" s="221"/>
      <c r="G258" s="221"/>
      <c r="H258" s="221"/>
      <c r="I258" s="221"/>
      <c r="J258" s="215">
        <f t="shared" si="100"/>
        <v>0</v>
      </c>
      <c r="K258" s="215"/>
      <c r="L258" s="216"/>
      <c r="M258" s="220"/>
      <c r="N258" s="221"/>
      <c r="O258" s="221"/>
      <c r="P258" s="215">
        <f t="shared" si="101"/>
        <v>0</v>
      </c>
      <c r="Q258" s="215"/>
      <c r="R258" s="216"/>
      <c r="S258" s="204">
        <f t="shared" si="102"/>
        <v>0</v>
      </c>
      <c r="T258" s="205"/>
      <c r="U258" s="206"/>
      <c r="V258" s="218"/>
      <c r="W258" s="219"/>
      <c r="X258" s="220"/>
      <c r="Y258" s="221"/>
      <c r="Z258" s="221"/>
      <c r="AA258" s="221"/>
      <c r="AB258" s="222">
        <f t="shared" si="103"/>
        <v>0</v>
      </c>
      <c r="AC258" s="223"/>
      <c r="AD258" s="224"/>
      <c r="AE258" s="48">
        <f t="shared" si="108"/>
        <v>0</v>
      </c>
      <c r="AF258" s="49"/>
      <c r="AG258" s="50"/>
      <c r="AH258" s="51">
        <f t="shared" si="105"/>
        <v>0</v>
      </c>
      <c r="AI258" s="36" t="str">
        <f t="shared" si="106"/>
        <v/>
      </c>
      <c r="AJ258" s="106"/>
      <c r="AK258" s="107"/>
      <c r="AL258" s="69">
        <f t="shared" si="107"/>
        <v>0</v>
      </c>
    </row>
    <row r="259" spans="1:38">
      <c r="A259" s="2"/>
      <c r="B259" s="110">
        <v>23</v>
      </c>
      <c r="C259" s="111"/>
      <c r="D259" s="225"/>
      <c r="E259" s="221"/>
      <c r="F259" s="221"/>
      <c r="G259" s="221"/>
      <c r="H259" s="221"/>
      <c r="I259" s="221"/>
      <c r="J259" s="215">
        <f t="shared" si="100"/>
        <v>0</v>
      </c>
      <c r="K259" s="215"/>
      <c r="L259" s="216"/>
      <c r="M259" s="220"/>
      <c r="N259" s="221"/>
      <c r="O259" s="221"/>
      <c r="P259" s="215">
        <f t="shared" si="101"/>
        <v>0</v>
      </c>
      <c r="Q259" s="215"/>
      <c r="R259" s="216"/>
      <c r="S259" s="204">
        <f t="shared" si="102"/>
        <v>0</v>
      </c>
      <c r="T259" s="205"/>
      <c r="U259" s="206"/>
      <c r="V259" s="218"/>
      <c r="W259" s="219"/>
      <c r="X259" s="220"/>
      <c r="Y259" s="221"/>
      <c r="Z259" s="221"/>
      <c r="AA259" s="221"/>
      <c r="AB259" s="222">
        <f t="shared" si="103"/>
        <v>0</v>
      </c>
      <c r="AC259" s="223"/>
      <c r="AD259" s="224"/>
      <c r="AE259" s="48">
        <f t="shared" si="108"/>
        <v>0</v>
      </c>
      <c r="AF259" s="49"/>
      <c r="AG259" s="50"/>
      <c r="AH259" s="51">
        <f t="shared" si="105"/>
        <v>0</v>
      </c>
      <c r="AI259" s="36" t="str">
        <f t="shared" si="106"/>
        <v/>
      </c>
      <c r="AJ259" s="106"/>
      <c r="AK259" s="107"/>
      <c r="AL259" s="69">
        <f t="shared" si="107"/>
        <v>0</v>
      </c>
    </row>
    <row r="260" spans="1:38">
      <c r="A260" s="2"/>
      <c r="B260" s="110">
        <v>24</v>
      </c>
      <c r="C260" s="111"/>
      <c r="D260" s="225"/>
      <c r="E260" s="221"/>
      <c r="F260" s="221"/>
      <c r="G260" s="221"/>
      <c r="H260" s="221"/>
      <c r="I260" s="221"/>
      <c r="J260" s="215">
        <f t="shared" si="100"/>
        <v>0</v>
      </c>
      <c r="K260" s="215"/>
      <c r="L260" s="216"/>
      <c r="M260" s="220"/>
      <c r="N260" s="221"/>
      <c r="O260" s="221"/>
      <c r="P260" s="215">
        <f t="shared" si="101"/>
        <v>0</v>
      </c>
      <c r="Q260" s="215"/>
      <c r="R260" s="216"/>
      <c r="S260" s="204">
        <f t="shared" si="102"/>
        <v>0</v>
      </c>
      <c r="T260" s="205"/>
      <c r="U260" s="206"/>
      <c r="V260" s="218"/>
      <c r="W260" s="219"/>
      <c r="X260" s="220"/>
      <c r="Y260" s="221"/>
      <c r="Z260" s="221"/>
      <c r="AA260" s="221"/>
      <c r="AB260" s="222">
        <f t="shared" si="103"/>
        <v>0</v>
      </c>
      <c r="AC260" s="223"/>
      <c r="AD260" s="224"/>
      <c r="AE260" s="48">
        <f t="shared" si="108"/>
        <v>0</v>
      </c>
      <c r="AF260" s="49"/>
      <c r="AG260" s="50"/>
      <c r="AH260" s="51">
        <f t="shared" si="105"/>
        <v>0</v>
      </c>
      <c r="AI260" s="36" t="str">
        <f t="shared" si="106"/>
        <v/>
      </c>
      <c r="AJ260" s="106"/>
      <c r="AK260" s="107"/>
      <c r="AL260" s="69">
        <f t="shared" si="107"/>
        <v>0</v>
      </c>
    </row>
    <row r="261" spans="1:38">
      <c r="A261" s="2"/>
      <c r="B261" s="110">
        <v>25</v>
      </c>
      <c r="C261" s="111"/>
      <c r="D261" s="225"/>
      <c r="E261" s="221"/>
      <c r="F261" s="221"/>
      <c r="G261" s="221"/>
      <c r="H261" s="221"/>
      <c r="I261" s="221"/>
      <c r="J261" s="215">
        <f t="shared" si="100"/>
        <v>0</v>
      </c>
      <c r="K261" s="215"/>
      <c r="L261" s="216"/>
      <c r="M261" s="220"/>
      <c r="N261" s="221"/>
      <c r="O261" s="221"/>
      <c r="P261" s="215">
        <f t="shared" si="101"/>
        <v>0</v>
      </c>
      <c r="Q261" s="215"/>
      <c r="R261" s="216"/>
      <c r="S261" s="204">
        <f t="shared" si="102"/>
        <v>0</v>
      </c>
      <c r="T261" s="205"/>
      <c r="U261" s="206"/>
      <c r="V261" s="218"/>
      <c r="W261" s="219"/>
      <c r="X261" s="220"/>
      <c r="Y261" s="221"/>
      <c r="Z261" s="221"/>
      <c r="AA261" s="221"/>
      <c r="AB261" s="222">
        <f t="shared" si="103"/>
        <v>0</v>
      </c>
      <c r="AC261" s="223"/>
      <c r="AD261" s="224"/>
      <c r="AE261" s="48">
        <f t="shared" si="108"/>
        <v>0</v>
      </c>
      <c r="AF261" s="49"/>
      <c r="AG261" s="50"/>
      <c r="AH261" s="51">
        <f t="shared" si="105"/>
        <v>0</v>
      </c>
      <c r="AI261" s="36" t="str">
        <f t="shared" si="106"/>
        <v/>
      </c>
      <c r="AJ261" s="106"/>
      <c r="AK261" s="107"/>
      <c r="AL261" s="69">
        <f t="shared" si="107"/>
        <v>0</v>
      </c>
    </row>
    <row r="262" spans="1:38">
      <c r="A262" s="2"/>
      <c r="B262" s="110">
        <v>26</v>
      </c>
      <c r="C262" s="111"/>
      <c r="D262" s="225"/>
      <c r="E262" s="221"/>
      <c r="F262" s="221"/>
      <c r="G262" s="221"/>
      <c r="H262" s="221"/>
      <c r="I262" s="221"/>
      <c r="J262" s="215">
        <f t="shared" si="100"/>
        <v>0</v>
      </c>
      <c r="K262" s="215"/>
      <c r="L262" s="216"/>
      <c r="M262" s="220"/>
      <c r="N262" s="221"/>
      <c r="O262" s="221"/>
      <c r="P262" s="215">
        <f t="shared" si="101"/>
        <v>0</v>
      </c>
      <c r="Q262" s="215"/>
      <c r="R262" s="216"/>
      <c r="S262" s="204">
        <f t="shared" si="102"/>
        <v>0</v>
      </c>
      <c r="T262" s="205"/>
      <c r="U262" s="206"/>
      <c r="V262" s="218"/>
      <c r="W262" s="219"/>
      <c r="X262" s="220"/>
      <c r="Y262" s="221"/>
      <c r="Z262" s="221"/>
      <c r="AA262" s="221"/>
      <c r="AB262" s="222">
        <f t="shared" si="103"/>
        <v>0</v>
      </c>
      <c r="AC262" s="223"/>
      <c r="AD262" s="224"/>
      <c r="AE262" s="48">
        <f t="shared" si="108"/>
        <v>0</v>
      </c>
      <c r="AF262" s="49"/>
      <c r="AG262" s="50"/>
      <c r="AH262" s="51">
        <f t="shared" si="105"/>
        <v>0</v>
      </c>
      <c r="AI262" s="36" t="str">
        <f t="shared" si="106"/>
        <v/>
      </c>
      <c r="AJ262" s="106"/>
      <c r="AK262" s="107"/>
      <c r="AL262" s="69">
        <f t="shared" si="107"/>
        <v>0</v>
      </c>
    </row>
    <row r="263" spans="1:38">
      <c r="A263" s="2"/>
      <c r="B263" s="110">
        <v>27</v>
      </c>
      <c r="C263" s="111"/>
      <c r="D263" s="225"/>
      <c r="E263" s="221"/>
      <c r="F263" s="221"/>
      <c r="G263" s="221"/>
      <c r="H263" s="221"/>
      <c r="I263" s="221"/>
      <c r="J263" s="215">
        <f t="shared" si="100"/>
        <v>0</v>
      </c>
      <c r="K263" s="215"/>
      <c r="L263" s="216"/>
      <c r="M263" s="220"/>
      <c r="N263" s="221"/>
      <c r="O263" s="221"/>
      <c r="P263" s="215">
        <f t="shared" si="101"/>
        <v>0</v>
      </c>
      <c r="Q263" s="215"/>
      <c r="R263" s="216"/>
      <c r="S263" s="204">
        <f t="shared" si="102"/>
        <v>0</v>
      </c>
      <c r="T263" s="205"/>
      <c r="U263" s="206"/>
      <c r="V263" s="218"/>
      <c r="W263" s="219"/>
      <c r="X263" s="220"/>
      <c r="Y263" s="221"/>
      <c r="Z263" s="221"/>
      <c r="AA263" s="221"/>
      <c r="AB263" s="222">
        <f t="shared" si="103"/>
        <v>0</v>
      </c>
      <c r="AC263" s="223"/>
      <c r="AD263" s="224"/>
      <c r="AE263" s="48">
        <f t="shared" si="108"/>
        <v>0</v>
      </c>
      <c r="AF263" s="49"/>
      <c r="AG263" s="50"/>
      <c r="AH263" s="51">
        <f t="shared" si="105"/>
        <v>0</v>
      </c>
      <c r="AI263" s="36" t="str">
        <f t="shared" si="106"/>
        <v/>
      </c>
      <c r="AJ263" s="106"/>
      <c r="AK263" s="107"/>
      <c r="AL263" s="69">
        <f t="shared" si="107"/>
        <v>0</v>
      </c>
    </row>
    <row r="264" spans="1:38">
      <c r="A264" s="2"/>
      <c r="B264" s="110">
        <v>28</v>
      </c>
      <c r="C264" s="111"/>
      <c r="D264" s="225"/>
      <c r="E264" s="221"/>
      <c r="F264" s="221"/>
      <c r="G264" s="221"/>
      <c r="H264" s="221"/>
      <c r="I264" s="221"/>
      <c r="J264" s="215">
        <f t="shared" si="100"/>
        <v>0</v>
      </c>
      <c r="K264" s="215"/>
      <c r="L264" s="216"/>
      <c r="M264" s="220"/>
      <c r="N264" s="221"/>
      <c r="O264" s="221"/>
      <c r="P264" s="215">
        <f t="shared" si="101"/>
        <v>0</v>
      </c>
      <c r="Q264" s="215"/>
      <c r="R264" s="216"/>
      <c r="S264" s="204">
        <f t="shared" si="102"/>
        <v>0</v>
      </c>
      <c r="T264" s="205"/>
      <c r="U264" s="206"/>
      <c r="V264" s="218"/>
      <c r="W264" s="219"/>
      <c r="X264" s="220"/>
      <c r="Y264" s="221"/>
      <c r="Z264" s="221"/>
      <c r="AA264" s="221"/>
      <c r="AB264" s="222">
        <f t="shared" si="103"/>
        <v>0</v>
      </c>
      <c r="AC264" s="223"/>
      <c r="AD264" s="224"/>
      <c r="AE264" s="48">
        <f t="shared" si="108"/>
        <v>0</v>
      </c>
      <c r="AF264" s="49"/>
      <c r="AG264" s="50"/>
      <c r="AH264" s="51">
        <f t="shared" si="105"/>
        <v>0</v>
      </c>
      <c r="AI264" s="36" t="str">
        <f t="shared" si="106"/>
        <v/>
      </c>
      <c r="AJ264" s="106"/>
      <c r="AK264" s="107"/>
      <c r="AL264" s="69">
        <f t="shared" si="107"/>
        <v>0</v>
      </c>
    </row>
    <row r="265" spans="1:38">
      <c r="A265" s="2"/>
      <c r="B265" s="110">
        <v>29</v>
      </c>
      <c r="C265" s="111"/>
      <c r="D265" s="225"/>
      <c r="E265" s="221"/>
      <c r="F265" s="221"/>
      <c r="G265" s="221"/>
      <c r="H265" s="221"/>
      <c r="I265" s="221"/>
      <c r="J265" s="215">
        <f t="shared" si="100"/>
        <v>0</v>
      </c>
      <c r="K265" s="215"/>
      <c r="L265" s="216"/>
      <c r="M265" s="220"/>
      <c r="N265" s="221"/>
      <c r="O265" s="221"/>
      <c r="P265" s="215">
        <f t="shared" si="101"/>
        <v>0</v>
      </c>
      <c r="Q265" s="215"/>
      <c r="R265" s="216"/>
      <c r="S265" s="204">
        <f t="shared" si="102"/>
        <v>0</v>
      </c>
      <c r="T265" s="205"/>
      <c r="U265" s="206"/>
      <c r="V265" s="218"/>
      <c r="W265" s="219"/>
      <c r="X265" s="220"/>
      <c r="Y265" s="221"/>
      <c r="Z265" s="221"/>
      <c r="AA265" s="221"/>
      <c r="AB265" s="222">
        <f t="shared" si="103"/>
        <v>0</v>
      </c>
      <c r="AC265" s="223"/>
      <c r="AD265" s="224"/>
      <c r="AE265" s="48">
        <f t="shared" si="108"/>
        <v>0</v>
      </c>
      <c r="AF265" s="49"/>
      <c r="AG265" s="50"/>
      <c r="AH265" s="51">
        <f t="shared" si="105"/>
        <v>0</v>
      </c>
      <c r="AI265" s="36" t="str">
        <f t="shared" si="106"/>
        <v/>
      </c>
      <c r="AJ265" s="106"/>
      <c r="AK265" s="107"/>
      <c r="AL265" s="69">
        <f t="shared" si="107"/>
        <v>0</v>
      </c>
    </row>
    <row r="266" spans="1:38" ht="19.5" thickBot="1">
      <c r="A266" s="2"/>
      <c r="B266" s="80">
        <v>30</v>
      </c>
      <c r="C266" s="81"/>
      <c r="D266" s="214"/>
      <c r="E266" s="210"/>
      <c r="F266" s="210"/>
      <c r="G266" s="210"/>
      <c r="H266" s="210"/>
      <c r="I266" s="210"/>
      <c r="J266" s="215">
        <f t="shared" si="100"/>
        <v>0</v>
      </c>
      <c r="K266" s="215"/>
      <c r="L266" s="216"/>
      <c r="M266" s="217"/>
      <c r="N266" s="210"/>
      <c r="O266" s="210"/>
      <c r="P266" s="215">
        <f>P265+G266-M266</f>
        <v>0</v>
      </c>
      <c r="Q266" s="215"/>
      <c r="R266" s="216"/>
      <c r="S266" s="204">
        <f t="shared" si="102"/>
        <v>0</v>
      </c>
      <c r="T266" s="205"/>
      <c r="U266" s="206"/>
      <c r="V266" s="207"/>
      <c r="W266" s="208"/>
      <c r="X266" s="209"/>
      <c r="Y266" s="210"/>
      <c r="Z266" s="210"/>
      <c r="AA266" s="210"/>
      <c r="AB266" s="211">
        <f t="shared" si="103"/>
        <v>0</v>
      </c>
      <c r="AC266" s="212"/>
      <c r="AD266" s="213"/>
      <c r="AE266" s="52">
        <f t="shared" si="108"/>
        <v>0</v>
      </c>
      <c r="AF266" s="53"/>
      <c r="AG266" s="54"/>
      <c r="AH266" s="55">
        <f t="shared" si="105"/>
        <v>0</v>
      </c>
      <c r="AI266" s="36" t="str">
        <f t="shared" si="106"/>
        <v/>
      </c>
      <c r="AJ266" s="108"/>
      <c r="AK266" s="109"/>
      <c r="AL266" s="69">
        <f t="shared" si="107"/>
        <v>0</v>
      </c>
    </row>
    <row r="267" spans="1:38" ht="19.5" thickBot="1">
      <c r="A267" s="2"/>
      <c r="B267" s="74" t="s">
        <v>16</v>
      </c>
      <c r="C267" s="75"/>
      <c r="D267" s="199">
        <f>SUM(D252:F266)</f>
        <v>0</v>
      </c>
      <c r="E267" s="197"/>
      <c r="F267" s="197"/>
      <c r="G267" s="197">
        <f>SUM(G252:I266)</f>
        <v>0</v>
      </c>
      <c r="H267" s="197"/>
      <c r="I267" s="197"/>
      <c r="J267" s="197">
        <f>J266</f>
        <v>0</v>
      </c>
      <c r="K267" s="197"/>
      <c r="L267" s="198"/>
      <c r="M267" s="202">
        <f>SUM(M252:O266)</f>
        <v>0</v>
      </c>
      <c r="N267" s="197"/>
      <c r="O267" s="197"/>
      <c r="P267" s="200">
        <f>P266</f>
        <v>0</v>
      </c>
      <c r="Q267" s="201"/>
      <c r="R267" s="203"/>
      <c r="S267" s="199">
        <f>SUM(S252:U266)</f>
        <v>0</v>
      </c>
      <c r="T267" s="197"/>
      <c r="U267" s="197"/>
      <c r="V267" s="200">
        <f>SUM(V252:X266)</f>
        <v>0</v>
      </c>
      <c r="W267" s="201"/>
      <c r="X267" s="202"/>
      <c r="Y267" s="202">
        <f>SUM(Y252:AA266)</f>
        <v>0</v>
      </c>
      <c r="Z267" s="197"/>
      <c r="AA267" s="197"/>
      <c r="AB267" s="200">
        <f>AB266</f>
        <v>0</v>
      </c>
      <c r="AC267" s="201"/>
      <c r="AD267" s="203"/>
      <c r="AE267" s="56">
        <f>SUM(AE252:AE266)</f>
        <v>0</v>
      </c>
      <c r="AF267" s="57">
        <f>SUM(AF252:AF266)</f>
        <v>0</v>
      </c>
      <c r="AG267" s="58">
        <f>SUM(AG252:AG266)</f>
        <v>0</v>
      </c>
      <c r="AH267" s="58">
        <f>AE267+AF267+AG267</f>
        <v>0</v>
      </c>
      <c r="AI267" s="37" t="str">
        <f>IFERROR((AVERAGE(AI252:AI266)),"")</f>
        <v/>
      </c>
      <c r="AJ267" s="72"/>
      <c r="AK267" s="73"/>
      <c r="AL267" s="70"/>
    </row>
    <row r="268" spans="1:38">
      <c r="A268" s="2"/>
      <c r="B268" s="128">
        <v>32</v>
      </c>
      <c r="C268" s="129"/>
      <c r="D268" s="233"/>
      <c r="E268" s="229"/>
      <c r="F268" s="229"/>
      <c r="G268" s="229"/>
      <c r="H268" s="229"/>
      <c r="I268" s="229"/>
      <c r="J268" s="215">
        <f>J267+D268-G268</f>
        <v>0</v>
      </c>
      <c r="K268" s="215"/>
      <c r="L268" s="216"/>
      <c r="M268" s="234"/>
      <c r="N268" s="229"/>
      <c r="O268" s="229"/>
      <c r="P268" s="215">
        <f>P267+G268-M268</f>
        <v>0</v>
      </c>
      <c r="Q268" s="215"/>
      <c r="R268" s="216"/>
      <c r="S268" s="204">
        <f>ROUNDUP(M268*0.903,0)</f>
        <v>0</v>
      </c>
      <c r="T268" s="205"/>
      <c r="U268" s="206"/>
      <c r="V268" s="226"/>
      <c r="W268" s="227"/>
      <c r="X268" s="228"/>
      <c r="Y268" s="229"/>
      <c r="Z268" s="229"/>
      <c r="AA268" s="229"/>
      <c r="AB268" s="230">
        <f>AB266+S268-Y268-AF268</f>
        <v>0</v>
      </c>
      <c r="AC268" s="231"/>
      <c r="AD268" s="232"/>
      <c r="AE268" s="44">
        <f t="shared" ref="AE268:AE285" si="109">V268-S268</f>
        <v>0</v>
      </c>
      <c r="AF268" s="45"/>
      <c r="AG268" s="46"/>
      <c r="AH268" s="51">
        <f>AE268+AH266+AF268+AG268</f>
        <v>0</v>
      </c>
      <c r="AI268" s="36" t="str">
        <f>IFERROR((ROUNDUP((V268/M268),4)),"")</f>
        <v/>
      </c>
      <c r="AJ268" s="126"/>
      <c r="AK268" s="127"/>
      <c r="AL268" s="69">
        <f t="shared" ref="AL268:AL285" si="110">AB268+AH268</f>
        <v>0</v>
      </c>
    </row>
    <row r="269" spans="1:38">
      <c r="A269" s="2"/>
      <c r="B269" s="110">
        <v>33</v>
      </c>
      <c r="C269" s="111"/>
      <c r="D269" s="225"/>
      <c r="E269" s="221"/>
      <c r="F269" s="221"/>
      <c r="G269" s="221"/>
      <c r="H269" s="221"/>
      <c r="I269" s="221"/>
      <c r="J269" s="215">
        <f t="shared" ref="J269:J283" si="111">J268+D269-G269</f>
        <v>0</v>
      </c>
      <c r="K269" s="215"/>
      <c r="L269" s="216"/>
      <c r="M269" s="220"/>
      <c r="N269" s="221"/>
      <c r="O269" s="221"/>
      <c r="P269" s="215">
        <f t="shared" ref="P269:P283" si="112">P268+G269-M269</f>
        <v>0</v>
      </c>
      <c r="Q269" s="215"/>
      <c r="R269" s="216"/>
      <c r="S269" s="204">
        <f t="shared" ref="S269:S283" si="113">ROUNDUP(M269*0.903,0)</f>
        <v>0</v>
      </c>
      <c r="T269" s="205"/>
      <c r="U269" s="206"/>
      <c r="V269" s="218"/>
      <c r="W269" s="219"/>
      <c r="X269" s="220"/>
      <c r="Y269" s="221"/>
      <c r="Z269" s="221"/>
      <c r="AA269" s="221"/>
      <c r="AB269" s="222">
        <f>AB268+S269-Y269-AF269</f>
        <v>0</v>
      </c>
      <c r="AC269" s="223"/>
      <c r="AD269" s="224"/>
      <c r="AE269" s="48">
        <f t="shared" si="109"/>
        <v>0</v>
      </c>
      <c r="AF269" s="49"/>
      <c r="AG269" s="50"/>
      <c r="AH269" s="51">
        <f>AE269+AH268+AF269+AG269</f>
        <v>0</v>
      </c>
      <c r="AI269" s="36" t="str">
        <f t="shared" ref="AI269:AI283" si="114">IFERROR((ROUNDUP((V269/M269),4)),"")</f>
        <v/>
      </c>
      <c r="AJ269" s="106"/>
      <c r="AK269" s="107"/>
      <c r="AL269" s="69">
        <f t="shared" si="110"/>
        <v>0</v>
      </c>
    </row>
    <row r="270" spans="1:38">
      <c r="A270" s="2"/>
      <c r="B270" s="110">
        <v>34</v>
      </c>
      <c r="C270" s="111"/>
      <c r="D270" s="225"/>
      <c r="E270" s="221"/>
      <c r="F270" s="221"/>
      <c r="G270" s="221"/>
      <c r="H270" s="221"/>
      <c r="I270" s="221"/>
      <c r="J270" s="215">
        <f t="shared" si="111"/>
        <v>0</v>
      </c>
      <c r="K270" s="215"/>
      <c r="L270" s="216"/>
      <c r="M270" s="220"/>
      <c r="N270" s="221"/>
      <c r="O270" s="221"/>
      <c r="P270" s="215">
        <f t="shared" si="112"/>
        <v>0</v>
      </c>
      <c r="Q270" s="215"/>
      <c r="R270" s="216"/>
      <c r="S270" s="204">
        <f t="shared" si="113"/>
        <v>0</v>
      </c>
      <c r="T270" s="205"/>
      <c r="U270" s="206"/>
      <c r="V270" s="218"/>
      <c r="W270" s="219"/>
      <c r="X270" s="220"/>
      <c r="Y270" s="221"/>
      <c r="Z270" s="221"/>
      <c r="AA270" s="221"/>
      <c r="AB270" s="222">
        <f t="shared" ref="AB270:AB283" si="115">AB269+S270-Y270-AF270</f>
        <v>0</v>
      </c>
      <c r="AC270" s="223"/>
      <c r="AD270" s="224"/>
      <c r="AE270" s="48">
        <f t="shared" si="109"/>
        <v>0</v>
      </c>
      <c r="AF270" s="49"/>
      <c r="AG270" s="50"/>
      <c r="AH270" s="51">
        <f t="shared" ref="AH270:AH282" si="116">AE270+AH269+AF270+AG270</f>
        <v>0</v>
      </c>
      <c r="AI270" s="36" t="str">
        <f t="shared" si="114"/>
        <v/>
      </c>
      <c r="AJ270" s="106"/>
      <c r="AK270" s="107"/>
      <c r="AL270" s="69">
        <f t="shared" si="110"/>
        <v>0</v>
      </c>
    </row>
    <row r="271" spans="1:38">
      <c r="A271" s="2"/>
      <c r="B271" s="110">
        <v>35</v>
      </c>
      <c r="C271" s="111"/>
      <c r="D271" s="225"/>
      <c r="E271" s="221"/>
      <c r="F271" s="221"/>
      <c r="G271" s="221"/>
      <c r="H271" s="221"/>
      <c r="I271" s="221"/>
      <c r="J271" s="215">
        <f t="shared" si="111"/>
        <v>0</v>
      </c>
      <c r="K271" s="215"/>
      <c r="L271" s="216"/>
      <c r="M271" s="220"/>
      <c r="N271" s="221"/>
      <c r="O271" s="221"/>
      <c r="P271" s="215">
        <f t="shared" si="112"/>
        <v>0</v>
      </c>
      <c r="Q271" s="215"/>
      <c r="R271" s="216"/>
      <c r="S271" s="204">
        <f t="shared" si="113"/>
        <v>0</v>
      </c>
      <c r="T271" s="205"/>
      <c r="U271" s="206"/>
      <c r="V271" s="218"/>
      <c r="W271" s="219"/>
      <c r="X271" s="220"/>
      <c r="Y271" s="221"/>
      <c r="Z271" s="221"/>
      <c r="AA271" s="221"/>
      <c r="AB271" s="222">
        <f t="shared" si="115"/>
        <v>0</v>
      </c>
      <c r="AC271" s="223"/>
      <c r="AD271" s="224"/>
      <c r="AE271" s="48">
        <f t="shared" si="109"/>
        <v>0</v>
      </c>
      <c r="AF271" s="49"/>
      <c r="AG271" s="50"/>
      <c r="AH271" s="51">
        <f t="shared" si="116"/>
        <v>0</v>
      </c>
      <c r="AI271" s="36" t="str">
        <f t="shared" si="114"/>
        <v/>
      </c>
      <c r="AJ271" s="106"/>
      <c r="AK271" s="107"/>
      <c r="AL271" s="69">
        <f t="shared" si="110"/>
        <v>0</v>
      </c>
    </row>
    <row r="272" spans="1:38">
      <c r="A272" s="2"/>
      <c r="B272" s="110">
        <v>36</v>
      </c>
      <c r="C272" s="111"/>
      <c r="D272" s="225"/>
      <c r="E272" s="221"/>
      <c r="F272" s="221"/>
      <c r="G272" s="221"/>
      <c r="H272" s="221"/>
      <c r="I272" s="221"/>
      <c r="J272" s="215">
        <f t="shared" si="111"/>
        <v>0</v>
      </c>
      <c r="K272" s="215"/>
      <c r="L272" s="216"/>
      <c r="M272" s="220"/>
      <c r="N272" s="221"/>
      <c r="O272" s="221"/>
      <c r="P272" s="215">
        <f t="shared" si="112"/>
        <v>0</v>
      </c>
      <c r="Q272" s="215"/>
      <c r="R272" s="216"/>
      <c r="S272" s="204">
        <f t="shared" si="113"/>
        <v>0</v>
      </c>
      <c r="T272" s="205"/>
      <c r="U272" s="206"/>
      <c r="V272" s="218"/>
      <c r="W272" s="219"/>
      <c r="X272" s="220"/>
      <c r="Y272" s="221"/>
      <c r="Z272" s="221"/>
      <c r="AA272" s="221"/>
      <c r="AB272" s="222">
        <f t="shared" si="115"/>
        <v>0</v>
      </c>
      <c r="AC272" s="223"/>
      <c r="AD272" s="224"/>
      <c r="AE272" s="48">
        <f t="shared" si="109"/>
        <v>0</v>
      </c>
      <c r="AF272" s="49"/>
      <c r="AG272" s="50"/>
      <c r="AH272" s="51">
        <f t="shared" si="116"/>
        <v>0</v>
      </c>
      <c r="AI272" s="36" t="str">
        <f t="shared" si="114"/>
        <v/>
      </c>
      <c r="AJ272" s="106"/>
      <c r="AK272" s="107"/>
      <c r="AL272" s="69">
        <f t="shared" si="110"/>
        <v>0</v>
      </c>
    </row>
    <row r="273" spans="1:38">
      <c r="A273" s="2"/>
      <c r="B273" s="110">
        <v>37</v>
      </c>
      <c r="C273" s="111"/>
      <c r="D273" s="225"/>
      <c r="E273" s="221"/>
      <c r="F273" s="221"/>
      <c r="G273" s="221"/>
      <c r="H273" s="221"/>
      <c r="I273" s="221"/>
      <c r="J273" s="215">
        <f t="shared" si="111"/>
        <v>0</v>
      </c>
      <c r="K273" s="215"/>
      <c r="L273" s="216"/>
      <c r="M273" s="220"/>
      <c r="N273" s="221"/>
      <c r="O273" s="221"/>
      <c r="P273" s="215">
        <f t="shared" si="112"/>
        <v>0</v>
      </c>
      <c r="Q273" s="215"/>
      <c r="R273" s="216"/>
      <c r="S273" s="204">
        <f t="shared" si="113"/>
        <v>0</v>
      </c>
      <c r="T273" s="205"/>
      <c r="U273" s="206"/>
      <c r="V273" s="218"/>
      <c r="W273" s="219"/>
      <c r="X273" s="220"/>
      <c r="Y273" s="221"/>
      <c r="Z273" s="221"/>
      <c r="AA273" s="221"/>
      <c r="AB273" s="222">
        <f t="shared" si="115"/>
        <v>0</v>
      </c>
      <c r="AC273" s="223"/>
      <c r="AD273" s="224"/>
      <c r="AE273" s="48">
        <f t="shared" si="109"/>
        <v>0</v>
      </c>
      <c r="AF273" s="49"/>
      <c r="AG273" s="50"/>
      <c r="AH273" s="51">
        <f t="shared" si="116"/>
        <v>0</v>
      </c>
      <c r="AI273" s="36" t="str">
        <f t="shared" si="114"/>
        <v/>
      </c>
      <c r="AJ273" s="106"/>
      <c r="AK273" s="107"/>
      <c r="AL273" s="69">
        <f t="shared" si="110"/>
        <v>0</v>
      </c>
    </row>
    <row r="274" spans="1:38">
      <c r="A274" s="2"/>
      <c r="B274" s="110">
        <v>38</v>
      </c>
      <c r="C274" s="111"/>
      <c r="D274" s="225"/>
      <c r="E274" s="221"/>
      <c r="F274" s="221"/>
      <c r="G274" s="221"/>
      <c r="H274" s="221"/>
      <c r="I274" s="221"/>
      <c r="J274" s="215">
        <f t="shared" si="111"/>
        <v>0</v>
      </c>
      <c r="K274" s="215"/>
      <c r="L274" s="216"/>
      <c r="M274" s="220"/>
      <c r="N274" s="221"/>
      <c r="O274" s="221"/>
      <c r="P274" s="215">
        <f t="shared" si="112"/>
        <v>0</v>
      </c>
      <c r="Q274" s="215"/>
      <c r="R274" s="216"/>
      <c r="S274" s="204">
        <f t="shared" si="113"/>
        <v>0</v>
      </c>
      <c r="T274" s="205"/>
      <c r="U274" s="206"/>
      <c r="V274" s="218"/>
      <c r="W274" s="219"/>
      <c r="X274" s="220"/>
      <c r="Y274" s="221"/>
      <c r="Z274" s="221"/>
      <c r="AA274" s="221"/>
      <c r="AB274" s="222">
        <f t="shared" si="115"/>
        <v>0</v>
      </c>
      <c r="AC274" s="223"/>
      <c r="AD274" s="224"/>
      <c r="AE274" s="48">
        <f t="shared" si="109"/>
        <v>0</v>
      </c>
      <c r="AF274" s="49"/>
      <c r="AG274" s="50"/>
      <c r="AH274" s="51">
        <f t="shared" si="116"/>
        <v>0</v>
      </c>
      <c r="AI274" s="36" t="str">
        <f t="shared" si="114"/>
        <v/>
      </c>
      <c r="AJ274" s="106"/>
      <c r="AK274" s="107"/>
      <c r="AL274" s="69">
        <f t="shared" si="110"/>
        <v>0</v>
      </c>
    </row>
    <row r="275" spans="1:38">
      <c r="A275" s="2"/>
      <c r="B275" s="110">
        <v>39</v>
      </c>
      <c r="C275" s="111"/>
      <c r="D275" s="225"/>
      <c r="E275" s="221"/>
      <c r="F275" s="221"/>
      <c r="G275" s="221"/>
      <c r="H275" s="221"/>
      <c r="I275" s="221"/>
      <c r="J275" s="215">
        <f t="shared" si="111"/>
        <v>0</v>
      </c>
      <c r="K275" s="215"/>
      <c r="L275" s="216"/>
      <c r="M275" s="220"/>
      <c r="N275" s="221"/>
      <c r="O275" s="221"/>
      <c r="P275" s="215">
        <f t="shared" si="112"/>
        <v>0</v>
      </c>
      <c r="Q275" s="215"/>
      <c r="R275" s="216"/>
      <c r="S275" s="204">
        <f t="shared" si="113"/>
        <v>0</v>
      </c>
      <c r="T275" s="205"/>
      <c r="U275" s="206"/>
      <c r="V275" s="218"/>
      <c r="W275" s="219"/>
      <c r="X275" s="220"/>
      <c r="Y275" s="221"/>
      <c r="Z275" s="221"/>
      <c r="AA275" s="221"/>
      <c r="AB275" s="222">
        <f t="shared" si="115"/>
        <v>0</v>
      </c>
      <c r="AC275" s="223"/>
      <c r="AD275" s="224"/>
      <c r="AE275" s="48">
        <f t="shared" si="109"/>
        <v>0</v>
      </c>
      <c r="AF275" s="49"/>
      <c r="AG275" s="50"/>
      <c r="AH275" s="51">
        <f t="shared" si="116"/>
        <v>0</v>
      </c>
      <c r="AI275" s="36" t="str">
        <f t="shared" si="114"/>
        <v/>
      </c>
      <c r="AJ275" s="106"/>
      <c r="AK275" s="107"/>
      <c r="AL275" s="69">
        <f t="shared" si="110"/>
        <v>0</v>
      </c>
    </row>
    <row r="276" spans="1:38">
      <c r="A276" s="2"/>
      <c r="B276" s="110">
        <v>40</v>
      </c>
      <c r="C276" s="111"/>
      <c r="D276" s="225"/>
      <c r="E276" s="221"/>
      <c r="F276" s="221"/>
      <c r="G276" s="221"/>
      <c r="H276" s="221"/>
      <c r="I276" s="221"/>
      <c r="J276" s="215">
        <f t="shared" si="111"/>
        <v>0</v>
      </c>
      <c r="K276" s="215"/>
      <c r="L276" s="216"/>
      <c r="M276" s="220"/>
      <c r="N276" s="221"/>
      <c r="O276" s="221"/>
      <c r="P276" s="215">
        <f t="shared" si="112"/>
        <v>0</v>
      </c>
      <c r="Q276" s="215"/>
      <c r="R276" s="216"/>
      <c r="S276" s="204">
        <f t="shared" si="113"/>
        <v>0</v>
      </c>
      <c r="T276" s="205"/>
      <c r="U276" s="206"/>
      <c r="V276" s="218"/>
      <c r="W276" s="219"/>
      <c r="X276" s="220"/>
      <c r="Y276" s="221"/>
      <c r="Z276" s="221"/>
      <c r="AA276" s="221"/>
      <c r="AB276" s="222">
        <f t="shared" si="115"/>
        <v>0</v>
      </c>
      <c r="AC276" s="223"/>
      <c r="AD276" s="224"/>
      <c r="AE276" s="48">
        <f t="shared" si="109"/>
        <v>0</v>
      </c>
      <c r="AF276" s="49"/>
      <c r="AG276" s="50"/>
      <c r="AH276" s="51">
        <f t="shared" si="116"/>
        <v>0</v>
      </c>
      <c r="AI276" s="36" t="str">
        <f t="shared" si="114"/>
        <v/>
      </c>
      <c r="AJ276" s="106"/>
      <c r="AK276" s="107"/>
      <c r="AL276" s="69">
        <f t="shared" si="110"/>
        <v>0</v>
      </c>
    </row>
    <row r="277" spans="1:38">
      <c r="A277" s="2"/>
      <c r="B277" s="110">
        <v>41</v>
      </c>
      <c r="C277" s="111"/>
      <c r="D277" s="225"/>
      <c r="E277" s="221"/>
      <c r="F277" s="221"/>
      <c r="G277" s="221"/>
      <c r="H277" s="221"/>
      <c r="I277" s="221"/>
      <c r="J277" s="215">
        <f t="shared" si="111"/>
        <v>0</v>
      </c>
      <c r="K277" s="215"/>
      <c r="L277" s="216"/>
      <c r="M277" s="220"/>
      <c r="N277" s="221"/>
      <c r="O277" s="221"/>
      <c r="P277" s="215">
        <f t="shared" si="112"/>
        <v>0</v>
      </c>
      <c r="Q277" s="215"/>
      <c r="R277" s="216"/>
      <c r="S277" s="204">
        <f t="shared" si="113"/>
        <v>0</v>
      </c>
      <c r="T277" s="205"/>
      <c r="U277" s="206"/>
      <c r="V277" s="218"/>
      <c r="W277" s="219"/>
      <c r="X277" s="220"/>
      <c r="Y277" s="221"/>
      <c r="Z277" s="221"/>
      <c r="AA277" s="221"/>
      <c r="AB277" s="222">
        <f t="shared" si="115"/>
        <v>0</v>
      </c>
      <c r="AC277" s="223"/>
      <c r="AD277" s="224"/>
      <c r="AE277" s="48">
        <f t="shared" si="109"/>
        <v>0</v>
      </c>
      <c r="AF277" s="49"/>
      <c r="AG277" s="50"/>
      <c r="AH277" s="51">
        <f t="shared" si="116"/>
        <v>0</v>
      </c>
      <c r="AI277" s="36" t="str">
        <f t="shared" si="114"/>
        <v/>
      </c>
      <c r="AJ277" s="106"/>
      <c r="AK277" s="107"/>
      <c r="AL277" s="69">
        <f t="shared" si="110"/>
        <v>0</v>
      </c>
    </row>
    <row r="278" spans="1:38">
      <c r="A278" s="2"/>
      <c r="B278" s="110">
        <v>42</v>
      </c>
      <c r="C278" s="111"/>
      <c r="D278" s="225"/>
      <c r="E278" s="221"/>
      <c r="F278" s="221"/>
      <c r="G278" s="221"/>
      <c r="H278" s="221"/>
      <c r="I278" s="221"/>
      <c r="J278" s="215">
        <f t="shared" si="111"/>
        <v>0</v>
      </c>
      <c r="K278" s="215"/>
      <c r="L278" s="216"/>
      <c r="M278" s="220"/>
      <c r="N278" s="221"/>
      <c r="O278" s="221"/>
      <c r="P278" s="215">
        <f t="shared" si="112"/>
        <v>0</v>
      </c>
      <c r="Q278" s="215"/>
      <c r="R278" s="216"/>
      <c r="S278" s="204">
        <f t="shared" si="113"/>
        <v>0</v>
      </c>
      <c r="T278" s="205"/>
      <c r="U278" s="206"/>
      <c r="V278" s="218"/>
      <c r="W278" s="219"/>
      <c r="X278" s="220"/>
      <c r="Y278" s="221"/>
      <c r="Z278" s="221"/>
      <c r="AA278" s="221"/>
      <c r="AB278" s="222">
        <f t="shared" si="115"/>
        <v>0</v>
      </c>
      <c r="AC278" s="223"/>
      <c r="AD278" s="224"/>
      <c r="AE278" s="48">
        <f t="shared" si="109"/>
        <v>0</v>
      </c>
      <c r="AF278" s="49"/>
      <c r="AG278" s="50"/>
      <c r="AH278" s="51">
        <f t="shared" si="116"/>
        <v>0</v>
      </c>
      <c r="AI278" s="36" t="str">
        <f t="shared" si="114"/>
        <v/>
      </c>
      <c r="AJ278" s="106"/>
      <c r="AK278" s="107"/>
      <c r="AL278" s="69">
        <f t="shared" si="110"/>
        <v>0</v>
      </c>
    </row>
    <row r="279" spans="1:38">
      <c r="A279" s="2"/>
      <c r="B279" s="110">
        <v>43</v>
      </c>
      <c r="C279" s="111"/>
      <c r="D279" s="225"/>
      <c r="E279" s="221"/>
      <c r="F279" s="221"/>
      <c r="G279" s="221"/>
      <c r="H279" s="221"/>
      <c r="I279" s="221"/>
      <c r="J279" s="215">
        <f t="shared" si="111"/>
        <v>0</v>
      </c>
      <c r="K279" s="215"/>
      <c r="L279" s="216"/>
      <c r="M279" s="220"/>
      <c r="N279" s="221"/>
      <c r="O279" s="221"/>
      <c r="P279" s="215">
        <f t="shared" si="112"/>
        <v>0</v>
      </c>
      <c r="Q279" s="215"/>
      <c r="R279" s="216"/>
      <c r="S279" s="204">
        <f t="shared" si="113"/>
        <v>0</v>
      </c>
      <c r="T279" s="205"/>
      <c r="U279" s="206"/>
      <c r="V279" s="218"/>
      <c r="W279" s="219"/>
      <c r="X279" s="220"/>
      <c r="Y279" s="221"/>
      <c r="Z279" s="221"/>
      <c r="AA279" s="221"/>
      <c r="AB279" s="222">
        <f t="shared" si="115"/>
        <v>0</v>
      </c>
      <c r="AC279" s="223"/>
      <c r="AD279" s="224"/>
      <c r="AE279" s="48">
        <f t="shared" si="109"/>
        <v>0</v>
      </c>
      <c r="AF279" s="49"/>
      <c r="AG279" s="50"/>
      <c r="AH279" s="51">
        <f t="shared" si="116"/>
        <v>0</v>
      </c>
      <c r="AI279" s="36" t="str">
        <f t="shared" si="114"/>
        <v/>
      </c>
      <c r="AJ279" s="106"/>
      <c r="AK279" s="107"/>
      <c r="AL279" s="69">
        <f t="shared" si="110"/>
        <v>0</v>
      </c>
    </row>
    <row r="280" spans="1:38">
      <c r="A280" s="2"/>
      <c r="B280" s="110">
        <v>44</v>
      </c>
      <c r="C280" s="111"/>
      <c r="D280" s="225"/>
      <c r="E280" s="221"/>
      <c r="F280" s="221"/>
      <c r="G280" s="221"/>
      <c r="H280" s="221"/>
      <c r="I280" s="221"/>
      <c r="J280" s="215">
        <f t="shared" si="111"/>
        <v>0</v>
      </c>
      <c r="K280" s="215"/>
      <c r="L280" s="216"/>
      <c r="M280" s="220"/>
      <c r="N280" s="221"/>
      <c r="O280" s="221"/>
      <c r="P280" s="215">
        <f t="shared" si="112"/>
        <v>0</v>
      </c>
      <c r="Q280" s="215"/>
      <c r="R280" s="216"/>
      <c r="S280" s="204">
        <f t="shared" si="113"/>
        <v>0</v>
      </c>
      <c r="T280" s="205"/>
      <c r="U280" s="206"/>
      <c r="V280" s="218"/>
      <c r="W280" s="219"/>
      <c r="X280" s="220"/>
      <c r="Y280" s="221"/>
      <c r="Z280" s="221"/>
      <c r="AA280" s="221"/>
      <c r="AB280" s="222">
        <f t="shared" si="115"/>
        <v>0</v>
      </c>
      <c r="AC280" s="223"/>
      <c r="AD280" s="224"/>
      <c r="AE280" s="48">
        <f t="shared" si="109"/>
        <v>0</v>
      </c>
      <c r="AF280" s="49"/>
      <c r="AG280" s="50"/>
      <c r="AH280" s="51">
        <f t="shared" si="116"/>
        <v>0</v>
      </c>
      <c r="AI280" s="36" t="str">
        <f t="shared" si="114"/>
        <v/>
      </c>
      <c r="AJ280" s="106"/>
      <c r="AK280" s="107"/>
      <c r="AL280" s="69">
        <f t="shared" si="110"/>
        <v>0</v>
      </c>
    </row>
    <row r="281" spans="1:38">
      <c r="A281" s="2"/>
      <c r="B281" s="110">
        <v>45</v>
      </c>
      <c r="C281" s="111"/>
      <c r="D281" s="225"/>
      <c r="E281" s="221"/>
      <c r="F281" s="221"/>
      <c r="G281" s="221"/>
      <c r="H281" s="221"/>
      <c r="I281" s="221"/>
      <c r="J281" s="215">
        <f t="shared" si="111"/>
        <v>0</v>
      </c>
      <c r="K281" s="215"/>
      <c r="L281" s="216"/>
      <c r="M281" s="220"/>
      <c r="N281" s="221"/>
      <c r="O281" s="221"/>
      <c r="P281" s="215">
        <f t="shared" si="112"/>
        <v>0</v>
      </c>
      <c r="Q281" s="215"/>
      <c r="R281" s="216"/>
      <c r="S281" s="204">
        <f t="shared" si="113"/>
        <v>0</v>
      </c>
      <c r="T281" s="205"/>
      <c r="U281" s="206"/>
      <c r="V281" s="218"/>
      <c r="W281" s="219"/>
      <c r="X281" s="220"/>
      <c r="Y281" s="221"/>
      <c r="Z281" s="221"/>
      <c r="AA281" s="221"/>
      <c r="AB281" s="222">
        <f t="shared" si="115"/>
        <v>0</v>
      </c>
      <c r="AC281" s="223"/>
      <c r="AD281" s="224"/>
      <c r="AE281" s="48">
        <f t="shared" si="109"/>
        <v>0</v>
      </c>
      <c r="AF281" s="49"/>
      <c r="AG281" s="50"/>
      <c r="AH281" s="51">
        <f t="shared" si="116"/>
        <v>0</v>
      </c>
      <c r="AI281" s="36" t="str">
        <f t="shared" si="114"/>
        <v/>
      </c>
      <c r="AJ281" s="106"/>
      <c r="AK281" s="107"/>
      <c r="AL281" s="69">
        <f t="shared" si="110"/>
        <v>0</v>
      </c>
    </row>
    <row r="282" spans="1:38">
      <c r="A282" s="2"/>
      <c r="B282" s="110">
        <v>46</v>
      </c>
      <c r="C282" s="111"/>
      <c r="D282" s="225"/>
      <c r="E282" s="221"/>
      <c r="F282" s="221"/>
      <c r="G282" s="221"/>
      <c r="H282" s="221"/>
      <c r="I282" s="221"/>
      <c r="J282" s="215">
        <f t="shared" si="111"/>
        <v>0</v>
      </c>
      <c r="K282" s="215"/>
      <c r="L282" s="216"/>
      <c r="M282" s="220"/>
      <c r="N282" s="221"/>
      <c r="O282" s="221"/>
      <c r="P282" s="215">
        <f t="shared" si="112"/>
        <v>0</v>
      </c>
      <c r="Q282" s="215"/>
      <c r="R282" s="216"/>
      <c r="S282" s="204">
        <f t="shared" si="113"/>
        <v>0</v>
      </c>
      <c r="T282" s="205"/>
      <c r="U282" s="206"/>
      <c r="V282" s="218"/>
      <c r="W282" s="219"/>
      <c r="X282" s="220"/>
      <c r="Y282" s="221"/>
      <c r="Z282" s="221"/>
      <c r="AA282" s="221"/>
      <c r="AB282" s="222">
        <f t="shared" si="115"/>
        <v>0</v>
      </c>
      <c r="AC282" s="223"/>
      <c r="AD282" s="224"/>
      <c r="AE282" s="48">
        <f t="shared" si="109"/>
        <v>0</v>
      </c>
      <c r="AF282" s="49"/>
      <c r="AG282" s="50"/>
      <c r="AH282" s="51">
        <f t="shared" si="116"/>
        <v>0</v>
      </c>
      <c r="AI282" s="36" t="str">
        <f t="shared" si="114"/>
        <v/>
      </c>
      <c r="AJ282" s="106"/>
      <c r="AK282" s="107"/>
      <c r="AL282" s="69">
        <f t="shared" si="110"/>
        <v>0</v>
      </c>
    </row>
    <row r="283" spans="1:38" ht="19.5" thickBot="1">
      <c r="A283" s="2"/>
      <c r="B283" s="80">
        <v>47</v>
      </c>
      <c r="C283" s="81"/>
      <c r="D283" s="214"/>
      <c r="E283" s="210"/>
      <c r="F283" s="210"/>
      <c r="G283" s="210"/>
      <c r="H283" s="210"/>
      <c r="I283" s="210"/>
      <c r="J283" s="215">
        <f t="shared" si="111"/>
        <v>0</v>
      </c>
      <c r="K283" s="215"/>
      <c r="L283" s="216"/>
      <c r="M283" s="217"/>
      <c r="N283" s="210"/>
      <c r="O283" s="210"/>
      <c r="P283" s="215">
        <f t="shared" si="112"/>
        <v>0</v>
      </c>
      <c r="Q283" s="215"/>
      <c r="R283" s="216"/>
      <c r="S283" s="204">
        <f t="shared" si="113"/>
        <v>0</v>
      </c>
      <c r="T283" s="205"/>
      <c r="U283" s="206"/>
      <c r="V283" s="207"/>
      <c r="W283" s="208"/>
      <c r="X283" s="209"/>
      <c r="Y283" s="210"/>
      <c r="Z283" s="210"/>
      <c r="AA283" s="210"/>
      <c r="AB283" s="211">
        <f t="shared" si="115"/>
        <v>0</v>
      </c>
      <c r="AC283" s="212"/>
      <c r="AD283" s="213"/>
      <c r="AE283" s="52">
        <f t="shared" si="109"/>
        <v>0</v>
      </c>
      <c r="AF283" s="53"/>
      <c r="AG283" s="54"/>
      <c r="AH283" s="55">
        <f>AE283+AH282+AF283+AG283</f>
        <v>0</v>
      </c>
      <c r="AI283" s="36" t="str">
        <f t="shared" si="114"/>
        <v/>
      </c>
      <c r="AJ283" s="108"/>
      <c r="AK283" s="109"/>
      <c r="AL283" s="69">
        <f t="shared" si="110"/>
        <v>0</v>
      </c>
    </row>
    <row r="284" spans="1:38" ht="19.5" thickBot="1">
      <c r="A284" s="2"/>
      <c r="B284" s="74" t="s">
        <v>17</v>
      </c>
      <c r="C284" s="75"/>
      <c r="D284" s="199">
        <f>SUM(D268:F283)</f>
        <v>0</v>
      </c>
      <c r="E284" s="197"/>
      <c r="F284" s="197"/>
      <c r="G284" s="197">
        <f>SUM(G268:I283)</f>
        <v>0</v>
      </c>
      <c r="H284" s="197"/>
      <c r="I284" s="197"/>
      <c r="J284" s="197">
        <f>J283</f>
        <v>0</v>
      </c>
      <c r="K284" s="197"/>
      <c r="L284" s="198"/>
      <c r="M284" s="202">
        <f>SUM(M268:O283)</f>
        <v>0</v>
      </c>
      <c r="N284" s="197"/>
      <c r="O284" s="197"/>
      <c r="P284" s="197">
        <f>P283</f>
        <v>0</v>
      </c>
      <c r="Q284" s="197"/>
      <c r="R284" s="198"/>
      <c r="S284" s="199">
        <f>SUM(S268:U283)</f>
        <v>0</v>
      </c>
      <c r="T284" s="197"/>
      <c r="U284" s="197"/>
      <c r="V284" s="200">
        <f>SUM(V268:X283)</f>
        <v>0</v>
      </c>
      <c r="W284" s="201"/>
      <c r="X284" s="202"/>
      <c r="Y284" s="202">
        <f>SUM(Y268:AA283)</f>
        <v>0</v>
      </c>
      <c r="Z284" s="197"/>
      <c r="AA284" s="197"/>
      <c r="AB284" s="200">
        <f>AB283</f>
        <v>0</v>
      </c>
      <c r="AC284" s="201"/>
      <c r="AD284" s="203"/>
      <c r="AE284" s="56">
        <f>SUM(AE268:AE283)</f>
        <v>0</v>
      </c>
      <c r="AF284" s="57">
        <f>SUM(AF268:AF283)</f>
        <v>0</v>
      </c>
      <c r="AG284" s="58">
        <f>SUM(AG268:AG283)</f>
        <v>0</v>
      </c>
      <c r="AH284" s="58">
        <f>AE284+AF284+AG284</f>
        <v>0</v>
      </c>
      <c r="AI284" s="37" t="str">
        <f>IFERROR((AVERAGE(AI268:AI283)),"")</f>
        <v/>
      </c>
      <c r="AJ284" s="72"/>
      <c r="AK284" s="73"/>
      <c r="AL284" s="70"/>
    </row>
    <row r="285" spans="1:38" ht="19.5" thickBot="1">
      <c r="A285" s="2"/>
      <c r="B285" s="103" t="s">
        <v>18</v>
      </c>
      <c r="C285" s="104"/>
      <c r="D285" s="193">
        <f>SUM(D284,D267)</f>
        <v>0</v>
      </c>
      <c r="E285" s="194"/>
      <c r="F285" s="194"/>
      <c r="G285" s="194">
        <f>SUM(G284,G267)</f>
        <v>0</v>
      </c>
      <c r="H285" s="194"/>
      <c r="I285" s="194"/>
      <c r="J285" s="194">
        <f>J284</f>
        <v>0</v>
      </c>
      <c r="K285" s="194"/>
      <c r="L285" s="195"/>
      <c r="M285" s="196">
        <f>SUM(M267,M284)</f>
        <v>0</v>
      </c>
      <c r="N285" s="194"/>
      <c r="O285" s="194"/>
      <c r="P285" s="194">
        <f>P284</f>
        <v>0</v>
      </c>
      <c r="Q285" s="194"/>
      <c r="R285" s="195"/>
      <c r="S285" s="193">
        <f>SUM(S267,S284)</f>
        <v>0</v>
      </c>
      <c r="T285" s="194"/>
      <c r="U285" s="194"/>
      <c r="V285" s="200">
        <f>SUM(V267,V284)</f>
        <v>0</v>
      </c>
      <c r="W285" s="201"/>
      <c r="X285" s="202"/>
      <c r="Y285" s="196">
        <f>SUM(Y267,Y284)</f>
        <v>0</v>
      </c>
      <c r="Z285" s="194"/>
      <c r="AA285" s="194"/>
      <c r="AB285" s="200">
        <f>AB284</f>
        <v>0</v>
      </c>
      <c r="AC285" s="201"/>
      <c r="AD285" s="203"/>
      <c r="AE285" s="59">
        <f>SUM(AE267,AE284)</f>
        <v>0</v>
      </c>
      <c r="AF285" s="60">
        <f>SUM(AF267,AF284)</f>
        <v>0</v>
      </c>
      <c r="AG285" s="61">
        <f>SUM(AG267,AG284)</f>
        <v>0</v>
      </c>
      <c r="AH285" s="61">
        <f>SUM(AH267,AH284)</f>
        <v>0</v>
      </c>
      <c r="AI285" s="38" t="str">
        <f>IFERROR(AVERAGE(AI267,AI284),"")</f>
        <v/>
      </c>
      <c r="AJ285" s="72"/>
      <c r="AK285" s="73"/>
      <c r="AL285" s="71"/>
    </row>
    <row r="286" spans="1:38" ht="35.25" customHeight="1" thickBot="1">
      <c r="AE286" s="33"/>
      <c r="AH286" s="33"/>
    </row>
    <row r="287" spans="1:38" ht="19.5" thickBot="1">
      <c r="A287" s="2"/>
      <c r="B287" s="179" t="s">
        <v>1</v>
      </c>
      <c r="C287" s="180"/>
      <c r="D287" s="11">
        <f>$D$87</f>
        <v>7</v>
      </c>
      <c r="E287" s="11" t="s">
        <v>2</v>
      </c>
      <c r="F287" s="11">
        <v>6</v>
      </c>
      <c r="G287" s="181" t="s">
        <v>5</v>
      </c>
      <c r="H287" s="182"/>
      <c r="I287" s="183" t="s">
        <v>30</v>
      </c>
      <c r="J287" s="184"/>
      <c r="K287" s="184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1:38">
      <c r="A288" s="2"/>
      <c r="B288" s="185"/>
      <c r="C288" s="186"/>
      <c r="D288" s="185" t="s">
        <v>6</v>
      </c>
      <c r="E288" s="187"/>
      <c r="F288" s="187"/>
      <c r="G288" s="187"/>
      <c r="H288" s="187"/>
      <c r="I288" s="187"/>
      <c r="J288" s="187"/>
      <c r="K288" s="187"/>
      <c r="L288" s="187"/>
      <c r="M288" s="187"/>
      <c r="N288" s="187"/>
      <c r="O288" s="187"/>
      <c r="P288" s="187"/>
      <c r="Q288" s="187"/>
      <c r="R288" s="188"/>
      <c r="S288" s="189" t="s">
        <v>7</v>
      </c>
      <c r="T288" s="187"/>
      <c r="U288" s="187"/>
      <c r="V288" s="187"/>
      <c r="W288" s="187"/>
      <c r="X288" s="187"/>
      <c r="Y288" s="187"/>
      <c r="Z288" s="187"/>
      <c r="AA288" s="187"/>
      <c r="AB288" s="187"/>
      <c r="AC288" s="187"/>
      <c r="AD288" s="186"/>
      <c r="AE288" s="190" t="s">
        <v>25</v>
      </c>
      <c r="AF288" s="191"/>
      <c r="AG288" s="191"/>
      <c r="AH288" s="191"/>
      <c r="AI288" s="191"/>
      <c r="AJ288" s="191"/>
      <c r="AK288" s="192"/>
    </row>
    <row r="289" spans="1:38">
      <c r="A289" s="2"/>
      <c r="B289" s="167" t="s">
        <v>35</v>
      </c>
      <c r="C289" s="168"/>
      <c r="D289" s="170" t="s">
        <v>8</v>
      </c>
      <c r="E289" s="171"/>
      <c r="F289" s="171"/>
      <c r="G289" s="174" t="s">
        <v>9</v>
      </c>
      <c r="H289" s="171"/>
      <c r="I289" s="171"/>
      <c r="J289" s="174" t="s">
        <v>10</v>
      </c>
      <c r="K289" s="171"/>
      <c r="L289" s="175"/>
      <c r="M289" s="177" t="s">
        <v>11</v>
      </c>
      <c r="N289" s="171"/>
      <c r="O289" s="171"/>
      <c r="P289" s="174" t="s">
        <v>12</v>
      </c>
      <c r="Q289" s="171"/>
      <c r="R289" s="175"/>
      <c r="S289" s="177" t="s">
        <v>20</v>
      </c>
      <c r="T289" s="171"/>
      <c r="U289" s="171"/>
      <c r="V289" s="174" t="s">
        <v>19</v>
      </c>
      <c r="W289" s="171"/>
      <c r="X289" s="171"/>
      <c r="Y289" s="174" t="s">
        <v>13</v>
      </c>
      <c r="Z289" s="171"/>
      <c r="AA289" s="171"/>
      <c r="AB289" s="147" t="s">
        <v>14</v>
      </c>
      <c r="AC289" s="148"/>
      <c r="AD289" s="149"/>
      <c r="AE289" s="153" t="s">
        <v>21</v>
      </c>
      <c r="AF289" s="155" t="s">
        <v>23</v>
      </c>
      <c r="AG289" s="157" t="s">
        <v>32</v>
      </c>
      <c r="AH289" s="155" t="s">
        <v>24</v>
      </c>
      <c r="AI289" s="159" t="s">
        <v>22</v>
      </c>
      <c r="AJ289" s="161" t="s">
        <v>31</v>
      </c>
      <c r="AK289" s="162"/>
    </row>
    <row r="290" spans="1:38" ht="19.5" thickBot="1">
      <c r="A290" s="2"/>
      <c r="B290" s="169"/>
      <c r="C290" s="161"/>
      <c r="D290" s="172"/>
      <c r="E290" s="173"/>
      <c r="F290" s="173"/>
      <c r="G290" s="173"/>
      <c r="H290" s="173"/>
      <c r="I290" s="173"/>
      <c r="J290" s="173"/>
      <c r="K290" s="173"/>
      <c r="L290" s="176"/>
      <c r="M290" s="178"/>
      <c r="N290" s="173"/>
      <c r="O290" s="173"/>
      <c r="P290" s="173"/>
      <c r="Q290" s="173"/>
      <c r="R290" s="176"/>
      <c r="S290" s="178"/>
      <c r="T290" s="173"/>
      <c r="U290" s="173"/>
      <c r="V290" s="173"/>
      <c r="W290" s="173"/>
      <c r="X290" s="173"/>
      <c r="Y290" s="173"/>
      <c r="Z290" s="173"/>
      <c r="AA290" s="173"/>
      <c r="AB290" s="150"/>
      <c r="AC290" s="151"/>
      <c r="AD290" s="152"/>
      <c r="AE290" s="154"/>
      <c r="AF290" s="156"/>
      <c r="AG290" s="158"/>
      <c r="AH290" s="156"/>
      <c r="AI290" s="160"/>
      <c r="AJ290" s="163"/>
      <c r="AK290" s="164"/>
      <c r="AL290" s="68" t="s">
        <v>34</v>
      </c>
    </row>
    <row r="291" spans="1:38" ht="19.5" thickBot="1">
      <c r="A291" s="2"/>
      <c r="B291" s="142" t="s">
        <v>15</v>
      </c>
      <c r="C291" s="143"/>
      <c r="D291" s="245"/>
      <c r="E291" s="239"/>
      <c r="F291" s="239"/>
      <c r="G291" s="239"/>
      <c r="H291" s="239"/>
      <c r="I291" s="239"/>
      <c r="J291" s="246">
        <f>J283</f>
        <v>0</v>
      </c>
      <c r="K291" s="246"/>
      <c r="L291" s="247"/>
      <c r="M291" s="238"/>
      <c r="N291" s="239"/>
      <c r="O291" s="239"/>
      <c r="P291" s="246">
        <f>P283</f>
        <v>0</v>
      </c>
      <c r="Q291" s="246"/>
      <c r="R291" s="247"/>
      <c r="S291" s="238"/>
      <c r="T291" s="239"/>
      <c r="U291" s="239"/>
      <c r="V291" s="240"/>
      <c r="W291" s="241"/>
      <c r="X291" s="238"/>
      <c r="Y291" s="239"/>
      <c r="Z291" s="239"/>
      <c r="AA291" s="239"/>
      <c r="AB291" s="242">
        <f>AB283</f>
        <v>0</v>
      </c>
      <c r="AC291" s="243"/>
      <c r="AD291" s="244"/>
      <c r="AE291" s="40"/>
      <c r="AF291" s="41"/>
      <c r="AG291" s="42"/>
      <c r="AH291" s="43">
        <f>AH283</f>
        <v>0</v>
      </c>
      <c r="AI291" s="35"/>
      <c r="AJ291" s="165"/>
      <c r="AK291" s="166"/>
      <c r="AL291" s="69">
        <f>AB291+AH291</f>
        <v>0</v>
      </c>
    </row>
    <row r="292" spans="1:38">
      <c r="A292" s="2"/>
      <c r="B292" s="128">
        <v>16</v>
      </c>
      <c r="C292" s="129"/>
      <c r="D292" s="233"/>
      <c r="E292" s="229"/>
      <c r="F292" s="229"/>
      <c r="G292" s="229"/>
      <c r="H292" s="229"/>
      <c r="I292" s="229"/>
      <c r="J292" s="215">
        <f>J291+D292-G292</f>
        <v>0</v>
      </c>
      <c r="K292" s="215"/>
      <c r="L292" s="216"/>
      <c r="M292" s="234"/>
      <c r="N292" s="229"/>
      <c r="O292" s="229"/>
      <c r="P292" s="215">
        <f>P291+G292-M292</f>
        <v>0</v>
      </c>
      <c r="Q292" s="215"/>
      <c r="R292" s="216"/>
      <c r="S292" s="235">
        <f>ROUNDUP(M292*0.903,0)</f>
        <v>0</v>
      </c>
      <c r="T292" s="231"/>
      <c r="U292" s="236"/>
      <c r="V292" s="226"/>
      <c r="W292" s="227"/>
      <c r="X292" s="228"/>
      <c r="Y292" s="237"/>
      <c r="Z292" s="237"/>
      <c r="AA292" s="237"/>
      <c r="AB292" s="230">
        <f>AB291+S292-Y292-AF292</f>
        <v>0</v>
      </c>
      <c r="AC292" s="231"/>
      <c r="AD292" s="232"/>
      <c r="AE292" s="44">
        <f>V292-S292</f>
        <v>0</v>
      </c>
      <c r="AF292" s="45"/>
      <c r="AG292" s="46"/>
      <c r="AH292" s="47">
        <f>AH291+AE292+AF292+AG292</f>
        <v>0</v>
      </c>
      <c r="AI292" s="36" t="str">
        <f>IFERROR((ROUNDUP((V292/M292),4)),"")</f>
        <v/>
      </c>
      <c r="AJ292" s="126"/>
      <c r="AK292" s="127"/>
      <c r="AL292" s="69">
        <f>AB292+AH292</f>
        <v>0</v>
      </c>
    </row>
    <row r="293" spans="1:38">
      <c r="A293" s="2"/>
      <c r="B293" s="110">
        <v>17</v>
      </c>
      <c r="C293" s="111"/>
      <c r="D293" s="225"/>
      <c r="E293" s="221"/>
      <c r="F293" s="221"/>
      <c r="G293" s="221"/>
      <c r="H293" s="221"/>
      <c r="I293" s="221"/>
      <c r="J293" s="215">
        <f t="shared" ref="J293:J306" si="117">J292+D293-G293</f>
        <v>0</v>
      </c>
      <c r="K293" s="215"/>
      <c r="L293" s="216"/>
      <c r="M293" s="220"/>
      <c r="N293" s="221"/>
      <c r="O293" s="221"/>
      <c r="P293" s="215">
        <f t="shared" ref="P293:P305" si="118">P292+G293-M293</f>
        <v>0</v>
      </c>
      <c r="Q293" s="215"/>
      <c r="R293" s="216"/>
      <c r="S293" s="204">
        <f t="shared" ref="S293:S306" si="119">ROUNDUP(M293*0.903,0)</f>
        <v>0</v>
      </c>
      <c r="T293" s="205"/>
      <c r="U293" s="206"/>
      <c r="V293" s="218"/>
      <c r="W293" s="219"/>
      <c r="X293" s="220"/>
      <c r="Y293" s="221"/>
      <c r="Z293" s="221"/>
      <c r="AA293" s="221"/>
      <c r="AB293" s="222">
        <f t="shared" ref="AB293:AB306" si="120">AB292+S293-Y293-AF293</f>
        <v>0</v>
      </c>
      <c r="AC293" s="223"/>
      <c r="AD293" s="224"/>
      <c r="AE293" s="48">
        <f t="shared" ref="AE293:AE294" si="121">V293-S293</f>
        <v>0</v>
      </c>
      <c r="AF293" s="49"/>
      <c r="AG293" s="50"/>
      <c r="AH293" s="51">
        <f t="shared" ref="AH293:AH306" si="122">AH292+AE293+AF293+AG293</f>
        <v>0</v>
      </c>
      <c r="AI293" s="36" t="str">
        <f t="shared" ref="AI293:AI306" si="123">IFERROR((ROUNDUP((V293/M293),4)),"")</f>
        <v/>
      </c>
      <c r="AJ293" s="106"/>
      <c r="AK293" s="107"/>
      <c r="AL293" s="69">
        <f t="shared" ref="AL293:AL323" si="124">AB293+AH293</f>
        <v>0</v>
      </c>
    </row>
    <row r="294" spans="1:38">
      <c r="A294" s="2"/>
      <c r="B294" s="110">
        <v>18</v>
      </c>
      <c r="C294" s="111"/>
      <c r="D294" s="225"/>
      <c r="E294" s="221"/>
      <c r="F294" s="221"/>
      <c r="G294" s="221"/>
      <c r="H294" s="221"/>
      <c r="I294" s="221"/>
      <c r="J294" s="215">
        <f t="shared" si="117"/>
        <v>0</v>
      </c>
      <c r="K294" s="215"/>
      <c r="L294" s="216"/>
      <c r="M294" s="220"/>
      <c r="N294" s="221"/>
      <c r="O294" s="221"/>
      <c r="P294" s="215">
        <f t="shared" si="118"/>
        <v>0</v>
      </c>
      <c r="Q294" s="215"/>
      <c r="R294" s="216"/>
      <c r="S294" s="204">
        <f t="shared" si="119"/>
        <v>0</v>
      </c>
      <c r="T294" s="205"/>
      <c r="U294" s="206"/>
      <c r="V294" s="218"/>
      <c r="W294" s="219"/>
      <c r="X294" s="220"/>
      <c r="Y294" s="221"/>
      <c r="Z294" s="221"/>
      <c r="AA294" s="221"/>
      <c r="AB294" s="222">
        <f t="shared" si="120"/>
        <v>0</v>
      </c>
      <c r="AC294" s="223"/>
      <c r="AD294" s="224"/>
      <c r="AE294" s="48">
        <f t="shared" si="121"/>
        <v>0</v>
      </c>
      <c r="AF294" s="49"/>
      <c r="AG294" s="50"/>
      <c r="AH294" s="51">
        <f t="shared" si="122"/>
        <v>0</v>
      </c>
      <c r="AI294" s="36" t="str">
        <f t="shared" si="123"/>
        <v/>
      </c>
      <c r="AJ294" s="106"/>
      <c r="AK294" s="107"/>
      <c r="AL294" s="69">
        <f t="shared" si="124"/>
        <v>0</v>
      </c>
    </row>
    <row r="295" spans="1:38">
      <c r="A295" s="2"/>
      <c r="B295" s="110">
        <v>19</v>
      </c>
      <c r="C295" s="111"/>
      <c r="D295" s="225"/>
      <c r="E295" s="221"/>
      <c r="F295" s="221"/>
      <c r="G295" s="221"/>
      <c r="H295" s="221"/>
      <c r="I295" s="221"/>
      <c r="J295" s="215">
        <f t="shared" si="117"/>
        <v>0</v>
      </c>
      <c r="K295" s="215"/>
      <c r="L295" s="216"/>
      <c r="M295" s="220"/>
      <c r="N295" s="221"/>
      <c r="O295" s="221"/>
      <c r="P295" s="215">
        <f t="shared" si="118"/>
        <v>0</v>
      </c>
      <c r="Q295" s="215"/>
      <c r="R295" s="216"/>
      <c r="S295" s="204">
        <f t="shared" si="119"/>
        <v>0</v>
      </c>
      <c r="T295" s="205"/>
      <c r="U295" s="206"/>
      <c r="V295" s="218"/>
      <c r="W295" s="219"/>
      <c r="X295" s="220"/>
      <c r="Y295" s="221"/>
      <c r="Z295" s="221"/>
      <c r="AA295" s="221"/>
      <c r="AB295" s="222">
        <f t="shared" si="120"/>
        <v>0</v>
      </c>
      <c r="AC295" s="223"/>
      <c r="AD295" s="224"/>
      <c r="AE295" s="48">
        <f>V295-S295</f>
        <v>0</v>
      </c>
      <c r="AF295" s="49"/>
      <c r="AG295" s="50"/>
      <c r="AH295" s="51">
        <f t="shared" si="122"/>
        <v>0</v>
      </c>
      <c r="AI295" s="36" t="str">
        <f t="shared" si="123"/>
        <v/>
      </c>
      <c r="AJ295" s="106"/>
      <c r="AK295" s="107"/>
      <c r="AL295" s="69">
        <f t="shared" si="124"/>
        <v>0</v>
      </c>
    </row>
    <row r="296" spans="1:38">
      <c r="A296" s="2"/>
      <c r="B296" s="110">
        <v>20</v>
      </c>
      <c r="C296" s="111"/>
      <c r="D296" s="225"/>
      <c r="E296" s="221"/>
      <c r="F296" s="221"/>
      <c r="G296" s="221"/>
      <c r="H296" s="221"/>
      <c r="I296" s="221"/>
      <c r="J296" s="215">
        <f t="shared" si="117"/>
        <v>0</v>
      </c>
      <c r="K296" s="215"/>
      <c r="L296" s="216"/>
      <c r="M296" s="220"/>
      <c r="N296" s="221"/>
      <c r="O296" s="221"/>
      <c r="P296" s="215">
        <f t="shared" si="118"/>
        <v>0</v>
      </c>
      <c r="Q296" s="215"/>
      <c r="R296" s="216"/>
      <c r="S296" s="204">
        <f t="shared" si="119"/>
        <v>0</v>
      </c>
      <c r="T296" s="205"/>
      <c r="U296" s="206"/>
      <c r="V296" s="218"/>
      <c r="W296" s="219"/>
      <c r="X296" s="220"/>
      <c r="Y296" s="221"/>
      <c r="Z296" s="221"/>
      <c r="AA296" s="221"/>
      <c r="AB296" s="222">
        <f t="shared" si="120"/>
        <v>0</v>
      </c>
      <c r="AC296" s="223"/>
      <c r="AD296" s="224"/>
      <c r="AE296" s="48">
        <f t="shared" ref="AE296:AE323" si="125">V296-S296</f>
        <v>0</v>
      </c>
      <c r="AF296" s="49"/>
      <c r="AG296" s="50"/>
      <c r="AH296" s="51">
        <f t="shared" si="122"/>
        <v>0</v>
      </c>
      <c r="AI296" s="36" t="str">
        <f t="shared" si="123"/>
        <v/>
      </c>
      <c r="AJ296" s="106"/>
      <c r="AK296" s="107"/>
      <c r="AL296" s="69">
        <f t="shared" si="124"/>
        <v>0</v>
      </c>
    </row>
    <row r="297" spans="1:38">
      <c r="A297" s="2"/>
      <c r="B297" s="110">
        <v>21</v>
      </c>
      <c r="C297" s="111"/>
      <c r="D297" s="225"/>
      <c r="E297" s="221"/>
      <c r="F297" s="221"/>
      <c r="G297" s="221"/>
      <c r="H297" s="221"/>
      <c r="I297" s="221"/>
      <c r="J297" s="215">
        <f t="shared" si="117"/>
        <v>0</v>
      </c>
      <c r="K297" s="215"/>
      <c r="L297" s="216"/>
      <c r="M297" s="220"/>
      <c r="N297" s="221"/>
      <c r="O297" s="221"/>
      <c r="P297" s="215">
        <f t="shared" si="118"/>
        <v>0</v>
      </c>
      <c r="Q297" s="215"/>
      <c r="R297" s="216"/>
      <c r="S297" s="204">
        <f t="shared" si="119"/>
        <v>0</v>
      </c>
      <c r="T297" s="205"/>
      <c r="U297" s="206"/>
      <c r="V297" s="218"/>
      <c r="W297" s="219"/>
      <c r="X297" s="220"/>
      <c r="Y297" s="221"/>
      <c r="Z297" s="221"/>
      <c r="AA297" s="221"/>
      <c r="AB297" s="222">
        <f t="shared" si="120"/>
        <v>0</v>
      </c>
      <c r="AC297" s="223"/>
      <c r="AD297" s="224"/>
      <c r="AE297" s="48">
        <f t="shared" si="125"/>
        <v>0</v>
      </c>
      <c r="AF297" s="49"/>
      <c r="AG297" s="50"/>
      <c r="AH297" s="51">
        <f t="shared" si="122"/>
        <v>0</v>
      </c>
      <c r="AI297" s="36" t="str">
        <f t="shared" si="123"/>
        <v/>
      </c>
      <c r="AJ297" s="106"/>
      <c r="AK297" s="107"/>
      <c r="AL297" s="69">
        <f t="shared" si="124"/>
        <v>0</v>
      </c>
    </row>
    <row r="298" spans="1:38">
      <c r="A298" s="2"/>
      <c r="B298" s="110">
        <v>22</v>
      </c>
      <c r="C298" s="111"/>
      <c r="D298" s="225"/>
      <c r="E298" s="221"/>
      <c r="F298" s="221"/>
      <c r="G298" s="221"/>
      <c r="H298" s="221"/>
      <c r="I298" s="221"/>
      <c r="J298" s="215">
        <f t="shared" si="117"/>
        <v>0</v>
      </c>
      <c r="K298" s="215"/>
      <c r="L298" s="216"/>
      <c r="M298" s="220"/>
      <c r="N298" s="221"/>
      <c r="O298" s="221"/>
      <c r="P298" s="215">
        <f t="shared" si="118"/>
        <v>0</v>
      </c>
      <c r="Q298" s="215"/>
      <c r="R298" s="216"/>
      <c r="S298" s="204">
        <f t="shared" si="119"/>
        <v>0</v>
      </c>
      <c r="T298" s="205"/>
      <c r="U298" s="206"/>
      <c r="V298" s="218"/>
      <c r="W298" s="219"/>
      <c r="X298" s="220"/>
      <c r="Y298" s="221"/>
      <c r="Z298" s="221"/>
      <c r="AA298" s="221"/>
      <c r="AB298" s="222">
        <f t="shared" si="120"/>
        <v>0</v>
      </c>
      <c r="AC298" s="223"/>
      <c r="AD298" s="224"/>
      <c r="AE298" s="48">
        <f t="shared" si="125"/>
        <v>0</v>
      </c>
      <c r="AF298" s="49"/>
      <c r="AG298" s="50"/>
      <c r="AH298" s="51">
        <f t="shared" si="122"/>
        <v>0</v>
      </c>
      <c r="AI298" s="36" t="str">
        <f t="shared" si="123"/>
        <v/>
      </c>
      <c r="AJ298" s="106"/>
      <c r="AK298" s="107"/>
      <c r="AL298" s="69">
        <f t="shared" si="124"/>
        <v>0</v>
      </c>
    </row>
    <row r="299" spans="1:38">
      <c r="A299" s="2"/>
      <c r="B299" s="110">
        <v>23</v>
      </c>
      <c r="C299" s="111"/>
      <c r="D299" s="225"/>
      <c r="E299" s="221"/>
      <c r="F299" s="221"/>
      <c r="G299" s="221"/>
      <c r="H299" s="221"/>
      <c r="I299" s="221"/>
      <c r="J299" s="215">
        <f t="shared" si="117"/>
        <v>0</v>
      </c>
      <c r="K299" s="215"/>
      <c r="L299" s="216"/>
      <c r="M299" s="220"/>
      <c r="N299" s="221"/>
      <c r="O299" s="221"/>
      <c r="P299" s="215">
        <f t="shared" si="118"/>
        <v>0</v>
      </c>
      <c r="Q299" s="215"/>
      <c r="R299" s="216"/>
      <c r="S299" s="204">
        <f t="shared" si="119"/>
        <v>0</v>
      </c>
      <c r="T299" s="205"/>
      <c r="U299" s="206"/>
      <c r="V299" s="218"/>
      <c r="W299" s="219"/>
      <c r="X299" s="220"/>
      <c r="Y299" s="221"/>
      <c r="Z299" s="221"/>
      <c r="AA299" s="221"/>
      <c r="AB299" s="222">
        <f t="shared" si="120"/>
        <v>0</v>
      </c>
      <c r="AC299" s="223"/>
      <c r="AD299" s="224"/>
      <c r="AE299" s="48">
        <f t="shared" si="125"/>
        <v>0</v>
      </c>
      <c r="AF299" s="49"/>
      <c r="AG299" s="50"/>
      <c r="AH299" s="51">
        <f t="shared" si="122"/>
        <v>0</v>
      </c>
      <c r="AI299" s="36" t="str">
        <f t="shared" si="123"/>
        <v/>
      </c>
      <c r="AJ299" s="106"/>
      <c r="AK299" s="107"/>
      <c r="AL299" s="69">
        <f t="shared" si="124"/>
        <v>0</v>
      </c>
    </row>
    <row r="300" spans="1:38">
      <c r="A300" s="2"/>
      <c r="B300" s="110">
        <v>24</v>
      </c>
      <c r="C300" s="111"/>
      <c r="D300" s="225"/>
      <c r="E300" s="221"/>
      <c r="F300" s="221"/>
      <c r="G300" s="221"/>
      <c r="H300" s="221"/>
      <c r="I300" s="221"/>
      <c r="J300" s="215">
        <f t="shared" si="117"/>
        <v>0</v>
      </c>
      <c r="K300" s="215"/>
      <c r="L300" s="216"/>
      <c r="M300" s="220"/>
      <c r="N300" s="221"/>
      <c r="O300" s="221"/>
      <c r="P300" s="215">
        <f t="shared" si="118"/>
        <v>0</v>
      </c>
      <c r="Q300" s="215"/>
      <c r="R300" s="216"/>
      <c r="S300" s="204">
        <f t="shared" si="119"/>
        <v>0</v>
      </c>
      <c r="T300" s="205"/>
      <c r="U300" s="206"/>
      <c r="V300" s="218"/>
      <c r="W300" s="219"/>
      <c r="X300" s="220"/>
      <c r="Y300" s="221"/>
      <c r="Z300" s="221"/>
      <c r="AA300" s="221"/>
      <c r="AB300" s="222">
        <f t="shared" si="120"/>
        <v>0</v>
      </c>
      <c r="AC300" s="223"/>
      <c r="AD300" s="224"/>
      <c r="AE300" s="48">
        <f t="shared" si="125"/>
        <v>0</v>
      </c>
      <c r="AF300" s="49"/>
      <c r="AG300" s="50"/>
      <c r="AH300" s="51">
        <f t="shared" si="122"/>
        <v>0</v>
      </c>
      <c r="AI300" s="36" t="str">
        <f t="shared" si="123"/>
        <v/>
      </c>
      <c r="AJ300" s="106"/>
      <c r="AK300" s="107"/>
      <c r="AL300" s="69">
        <f t="shared" si="124"/>
        <v>0</v>
      </c>
    </row>
    <row r="301" spans="1:38">
      <c r="A301" s="2"/>
      <c r="B301" s="110">
        <v>25</v>
      </c>
      <c r="C301" s="111"/>
      <c r="D301" s="225"/>
      <c r="E301" s="221"/>
      <c r="F301" s="221"/>
      <c r="G301" s="221"/>
      <c r="H301" s="221"/>
      <c r="I301" s="221"/>
      <c r="J301" s="215">
        <f t="shared" si="117"/>
        <v>0</v>
      </c>
      <c r="K301" s="215"/>
      <c r="L301" s="216"/>
      <c r="M301" s="220"/>
      <c r="N301" s="221"/>
      <c r="O301" s="221"/>
      <c r="P301" s="215">
        <f t="shared" si="118"/>
        <v>0</v>
      </c>
      <c r="Q301" s="215"/>
      <c r="R301" s="216"/>
      <c r="S301" s="204">
        <f t="shared" si="119"/>
        <v>0</v>
      </c>
      <c r="T301" s="205"/>
      <c r="U301" s="206"/>
      <c r="V301" s="218"/>
      <c r="W301" s="219"/>
      <c r="X301" s="220"/>
      <c r="Y301" s="221"/>
      <c r="Z301" s="221"/>
      <c r="AA301" s="221"/>
      <c r="AB301" s="222">
        <f t="shared" si="120"/>
        <v>0</v>
      </c>
      <c r="AC301" s="223"/>
      <c r="AD301" s="224"/>
      <c r="AE301" s="48">
        <f t="shared" si="125"/>
        <v>0</v>
      </c>
      <c r="AF301" s="49"/>
      <c r="AG301" s="50"/>
      <c r="AH301" s="51">
        <f t="shared" si="122"/>
        <v>0</v>
      </c>
      <c r="AI301" s="36" t="str">
        <f t="shared" si="123"/>
        <v/>
      </c>
      <c r="AJ301" s="106"/>
      <c r="AK301" s="107"/>
      <c r="AL301" s="69">
        <f t="shared" si="124"/>
        <v>0</v>
      </c>
    </row>
    <row r="302" spans="1:38">
      <c r="A302" s="2"/>
      <c r="B302" s="110">
        <v>26</v>
      </c>
      <c r="C302" s="111"/>
      <c r="D302" s="225"/>
      <c r="E302" s="221"/>
      <c r="F302" s="221"/>
      <c r="G302" s="221"/>
      <c r="H302" s="221"/>
      <c r="I302" s="221"/>
      <c r="J302" s="215">
        <f t="shared" si="117"/>
        <v>0</v>
      </c>
      <c r="K302" s="215"/>
      <c r="L302" s="216"/>
      <c r="M302" s="220"/>
      <c r="N302" s="221"/>
      <c r="O302" s="221"/>
      <c r="P302" s="215">
        <f t="shared" si="118"/>
        <v>0</v>
      </c>
      <c r="Q302" s="215"/>
      <c r="R302" s="216"/>
      <c r="S302" s="204">
        <f t="shared" si="119"/>
        <v>0</v>
      </c>
      <c r="T302" s="205"/>
      <c r="U302" s="206"/>
      <c r="V302" s="218"/>
      <c r="W302" s="219"/>
      <c r="X302" s="220"/>
      <c r="Y302" s="221"/>
      <c r="Z302" s="221"/>
      <c r="AA302" s="221"/>
      <c r="AB302" s="222">
        <f t="shared" si="120"/>
        <v>0</v>
      </c>
      <c r="AC302" s="223"/>
      <c r="AD302" s="224"/>
      <c r="AE302" s="48">
        <f t="shared" si="125"/>
        <v>0</v>
      </c>
      <c r="AF302" s="49"/>
      <c r="AG302" s="50"/>
      <c r="AH302" s="51">
        <f t="shared" si="122"/>
        <v>0</v>
      </c>
      <c r="AI302" s="36" t="str">
        <f t="shared" si="123"/>
        <v/>
      </c>
      <c r="AJ302" s="106"/>
      <c r="AK302" s="107"/>
      <c r="AL302" s="69">
        <f t="shared" si="124"/>
        <v>0</v>
      </c>
    </row>
    <row r="303" spans="1:38">
      <c r="A303" s="2"/>
      <c r="B303" s="110">
        <v>27</v>
      </c>
      <c r="C303" s="111"/>
      <c r="D303" s="225"/>
      <c r="E303" s="221"/>
      <c r="F303" s="221"/>
      <c r="G303" s="221"/>
      <c r="H303" s="221"/>
      <c r="I303" s="221"/>
      <c r="J303" s="215">
        <f t="shared" si="117"/>
        <v>0</v>
      </c>
      <c r="K303" s="215"/>
      <c r="L303" s="216"/>
      <c r="M303" s="220"/>
      <c r="N303" s="221"/>
      <c r="O303" s="221"/>
      <c r="P303" s="215">
        <f t="shared" si="118"/>
        <v>0</v>
      </c>
      <c r="Q303" s="215"/>
      <c r="R303" s="216"/>
      <c r="S303" s="204">
        <f t="shared" si="119"/>
        <v>0</v>
      </c>
      <c r="T303" s="205"/>
      <c r="U303" s="206"/>
      <c r="V303" s="218"/>
      <c r="W303" s="219"/>
      <c r="X303" s="220"/>
      <c r="Y303" s="221"/>
      <c r="Z303" s="221"/>
      <c r="AA303" s="221"/>
      <c r="AB303" s="222">
        <f t="shared" si="120"/>
        <v>0</v>
      </c>
      <c r="AC303" s="223"/>
      <c r="AD303" s="224"/>
      <c r="AE303" s="48">
        <f t="shared" si="125"/>
        <v>0</v>
      </c>
      <c r="AF303" s="49"/>
      <c r="AG303" s="50"/>
      <c r="AH303" s="51">
        <f t="shared" si="122"/>
        <v>0</v>
      </c>
      <c r="AI303" s="36" t="str">
        <f t="shared" si="123"/>
        <v/>
      </c>
      <c r="AJ303" s="106"/>
      <c r="AK303" s="107"/>
      <c r="AL303" s="69">
        <f t="shared" si="124"/>
        <v>0</v>
      </c>
    </row>
    <row r="304" spans="1:38">
      <c r="A304" s="2"/>
      <c r="B304" s="110">
        <v>28</v>
      </c>
      <c r="C304" s="111"/>
      <c r="D304" s="225"/>
      <c r="E304" s="221"/>
      <c r="F304" s="221"/>
      <c r="G304" s="221"/>
      <c r="H304" s="221"/>
      <c r="I304" s="221"/>
      <c r="J304" s="215">
        <f t="shared" si="117"/>
        <v>0</v>
      </c>
      <c r="K304" s="215"/>
      <c r="L304" s="216"/>
      <c r="M304" s="220"/>
      <c r="N304" s="221"/>
      <c r="O304" s="221"/>
      <c r="P304" s="215">
        <f t="shared" si="118"/>
        <v>0</v>
      </c>
      <c r="Q304" s="215"/>
      <c r="R304" s="216"/>
      <c r="S304" s="204">
        <f t="shared" si="119"/>
        <v>0</v>
      </c>
      <c r="T304" s="205"/>
      <c r="U304" s="206"/>
      <c r="V304" s="218"/>
      <c r="W304" s="219"/>
      <c r="X304" s="220"/>
      <c r="Y304" s="221"/>
      <c r="Z304" s="221"/>
      <c r="AA304" s="221"/>
      <c r="AB304" s="222">
        <f t="shared" si="120"/>
        <v>0</v>
      </c>
      <c r="AC304" s="223"/>
      <c r="AD304" s="224"/>
      <c r="AE304" s="48">
        <f t="shared" si="125"/>
        <v>0</v>
      </c>
      <c r="AF304" s="49"/>
      <c r="AG304" s="50"/>
      <c r="AH304" s="51">
        <f t="shared" si="122"/>
        <v>0</v>
      </c>
      <c r="AI304" s="36" t="str">
        <f t="shared" si="123"/>
        <v/>
      </c>
      <c r="AJ304" s="106"/>
      <c r="AK304" s="107"/>
      <c r="AL304" s="69">
        <f t="shared" si="124"/>
        <v>0</v>
      </c>
    </row>
    <row r="305" spans="1:38">
      <c r="A305" s="2"/>
      <c r="B305" s="110">
        <v>29</v>
      </c>
      <c r="C305" s="111"/>
      <c r="D305" s="225"/>
      <c r="E305" s="221"/>
      <c r="F305" s="221"/>
      <c r="G305" s="221"/>
      <c r="H305" s="221"/>
      <c r="I305" s="221"/>
      <c r="J305" s="215">
        <f t="shared" si="117"/>
        <v>0</v>
      </c>
      <c r="K305" s="215"/>
      <c r="L305" s="216"/>
      <c r="M305" s="220"/>
      <c r="N305" s="221"/>
      <c r="O305" s="221"/>
      <c r="P305" s="215">
        <f t="shared" si="118"/>
        <v>0</v>
      </c>
      <c r="Q305" s="215"/>
      <c r="R305" s="216"/>
      <c r="S305" s="204">
        <f t="shared" si="119"/>
        <v>0</v>
      </c>
      <c r="T305" s="205"/>
      <c r="U305" s="206"/>
      <c r="V305" s="218"/>
      <c r="W305" s="219"/>
      <c r="X305" s="220"/>
      <c r="Y305" s="221"/>
      <c r="Z305" s="221"/>
      <c r="AA305" s="221"/>
      <c r="AB305" s="222">
        <f t="shared" si="120"/>
        <v>0</v>
      </c>
      <c r="AC305" s="223"/>
      <c r="AD305" s="224"/>
      <c r="AE305" s="48">
        <f t="shared" si="125"/>
        <v>0</v>
      </c>
      <c r="AF305" s="49"/>
      <c r="AG305" s="50"/>
      <c r="AH305" s="51">
        <f t="shared" si="122"/>
        <v>0</v>
      </c>
      <c r="AI305" s="36" t="str">
        <f t="shared" si="123"/>
        <v/>
      </c>
      <c r="AJ305" s="106"/>
      <c r="AK305" s="107"/>
      <c r="AL305" s="69">
        <f t="shared" si="124"/>
        <v>0</v>
      </c>
    </row>
    <row r="306" spans="1:38" ht="19.5" thickBot="1">
      <c r="A306" s="2"/>
      <c r="B306" s="80">
        <v>30</v>
      </c>
      <c r="C306" s="81"/>
      <c r="D306" s="214"/>
      <c r="E306" s="210"/>
      <c r="F306" s="210"/>
      <c r="G306" s="210"/>
      <c r="H306" s="210"/>
      <c r="I306" s="210"/>
      <c r="J306" s="215">
        <f t="shared" si="117"/>
        <v>0</v>
      </c>
      <c r="K306" s="215"/>
      <c r="L306" s="216"/>
      <c r="M306" s="217"/>
      <c r="N306" s="210"/>
      <c r="O306" s="210"/>
      <c r="P306" s="215">
        <f>P305+G306-M306</f>
        <v>0</v>
      </c>
      <c r="Q306" s="215"/>
      <c r="R306" s="216"/>
      <c r="S306" s="204">
        <f t="shared" si="119"/>
        <v>0</v>
      </c>
      <c r="T306" s="205"/>
      <c r="U306" s="206"/>
      <c r="V306" s="207"/>
      <c r="W306" s="208"/>
      <c r="X306" s="209"/>
      <c r="Y306" s="210"/>
      <c r="Z306" s="210"/>
      <c r="AA306" s="210"/>
      <c r="AB306" s="211">
        <f t="shared" si="120"/>
        <v>0</v>
      </c>
      <c r="AC306" s="212"/>
      <c r="AD306" s="213"/>
      <c r="AE306" s="52">
        <f t="shared" si="125"/>
        <v>0</v>
      </c>
      <c r="AF306" s="53"/>
      <c r="AG306" s="54"/>
      <c r="AH306" s="55">
        <f t="shared" si="122"/>
        <v>0</v>
      </c>
      <c r="AI306" s="36" t="str">
        <f t="shared" si="123"/>
        <v/>
      </c>
      <c r="AJ306" s="108"/>
      <c r="AK306" s="109"/>
      <c r="AL306" s="69">
        <f t="shared" si="124"/>
        <v>0</v>
      </c>
    </row>
    <row r="307" spans="1:38" ht="19.5" thickBot="1">
      <c r="A307" s="2"/>
      <c r="B307" s="74" t="s">
        <v>16</v>
      </c>
      <c r="C307" s="75"/>
      <c r="D307" s="199">
        <f>SUM(D292:F306)</f>
        <v>0</v>
      </c>
      <c r="E307" s="197"/>
      <c r="F307" s="197"/>
      <c r="G307" s="197">
        <f>SUM(G292:I306)</f>
        <v>0</v>
      </c>
      <c r="H307" s="197"/>
      <c r="I307" s="197"/>
      <c r="J307" s="197">
        <f>J306</f>
        <v>0</v>
      </c>
      <c r="K307" s="197"/>
      <c r="L307" s="198"/>
      <c r="M307" s="202">
        <f>SUM(M292:O306)</f>
        <v>0</v>
      </c>
      <c r="N307" s="197"/>
      <c r="O307" s="197"/>
      <c r="P307" s="200">
        <f>P306</f>
        <v>0</v>
      </c>
      <c r="Q307" s="201"/>
      <c r="R307" s="203"/>
      <c r="S307" s="199">
        <f>SUM(S292:U306)</f>
        <v>0</v>
      </c>
      <c r="T307" s="197"/>
      <c r="U307" s="197"/>
      <c r="V307" s="200">
        <f>SUM(V292:X306)</f>
        <v>0</v>
      </c>
      <c r="W307" s="201"/>
      <c r="X307" s="202"/>
      <c r="Y307" s="202">
        <f>SUM(Y292:AA306)</f>
        <v>0</v>
      </c>
      <c r="Z307" s="197"/>
      <c r="AA307" s="197"/>
      <c r="AB307" s="200">
        <f>AB306</f>
        <v>0</v>
      </c>
      <c r="AC307" s="201"/>
      <c r="AD307" s="203"/>
      <c r="AE307" s="56">
        <f>SUM(AE292:AE306)</f>
        <v>0</v>
      </c>
      <c r="AF307" s="57">
        <f>SUM(AF292:AF306)</f>
        <v>0</v>
      </c>
      <c r="AG307" s="58">
        <f>SUM(AG292:AG306)</f>
        <v>0</v>
      </c>
      <c r="AH307" s="58">
        <f>AE307+AF307+AG307</f>
        <v>0</v>
      </c>
      <c r="AI307" s="37" t="str">
        <f>IFERROR((AVERAGE(AI292:AI306)),"")</f>
        <v/>
      </c>
      <c r="AJ307" s="72"/>
      <c r="AK307" s="73"/>
      <c r="AL307" s="70"/>
    </row>
    <row r="308" spans="1:38">
      <c r="A308" s="2"/>
      <c r="B308" s="128">
        <v>32</v>
      </c>
      <c r="C308" s="129"/>
      <c r="D308" s="233"/>
      <c r="E308" s="229"/>
      <c r="F308" s="229"/>
      <c r="G308" s="229"/>
      <c r="H308" s="229"/>
      <c r="I308" s="229"/>
      <c r="J308" s="215">
        <f>J307+D308-G308</f>
        <v>0</v>
      </c>
      <c r="K308" s="215"/>
      <c r="L308" s="216"/>
      <c r="M308" s="234"/>
      <c r="N308" s="229"/>
      <c r="O308" s="229"/>
      <c r="P308" s="215">
        <f>P307+G308-M308</f>
        <v>0</v>
      </c>
      <c r="Q308" s="215"/>
      <c r="R308" s="216"/>
      <c r="S308" s="204">
        <f>ROUNDUP(M308*0.903,0)</f>
        <v>0</v>
      </c>
      <c r="T308" s="205"/>
      <c r="U308" s="206"/>
      <c r="V308" s="226"/>
      <c r="W308" s="227"/>
      <c r="X308" s="228"/>
      <c r="Y308" s="229"/>
      <c r="Z308" s="229"/>
      <c r="AA308" s="229"/>
      <c r="AB308" s="230">
        <f>AB306+S308-Y308-AF308</f>
        <v>0</v>
      </c>
      <c r="AC308" s="231"/>
      <c r="AD308" s="232"/>
      <c r="AE308" s="44">
        <f t="shared" ref="AE308:AE325" si="126">V308-S308</f>
        <v>0</v>
      </c>
      <c r="AF308" s="45"/>
      <c r="AG308" s="46"/>
      <c r="AH308" s="51">
        <f>AE308+AH306+AF308+AG308</f>
        <v>0</v>
      </c>
      <c r="AI308" s="36" t="str">
        <f>IFERROR((ROUNDUP((V308/M308),4)),"")</f>
        <v/>
      </c>
      <c r="AJ308" s="126"/>
      <c r="AK308" s="127"/>
      <c r="AL308" s="69">
        <f t="shared" ref="AL308:AL325" si="127">AB308+AH308</f>
        <v>0</v>
      </c>
    </row>
    <row r="309" spans="1:38">
      <c r="A309" s="2"/>
      <c r="B309" s="110">
        <v>33</v>
      </c>
      <c r="C309" s="111"/>
      <c r="D309" s="225"/>
      <c r="E309" s="221"/>
      <c r="F309" s="221"/>
      <c r="G309" s="221"/>
      <c r="H309" s="221"/>
      <c r="I309" s="221"/>
      <c r="J309" s="215">
        <f t="shared" ref="J309:J323" si="128">J308+D309-G309</f>
        <v>0</v>
      </c>
      <c r="K309" s="215"/>
      <c r="L309" s="216"/>
      <c r="M309" s="220"/>
      <c r="N309" s="221"/>
      <c r="O309" s="221"/>
      <c r="P309" s="215">
        <f t="shared" ref="P309:P323" si="129">P308+G309-M309</f>
        <v>0</v>
      </c>
      <c r="Q309" s="215"/>
      <c r="R309" s="216"/>
      <c r="S309" s="204">
        <f t="shared" ref="S309:S323" si="130">ROUNDUP(M309*0.903,0)</f>
        <v>0</v>
      </c>
      <c r="T309" s="205"/>
      <c r="U309" s="206"/>
      <c r="V309" s="218"/>
      <c r="W309" s="219"/>
      <c r="X309" s="220"/>
      <c r="Y309" s="221"/>
      <c r="Z309" s="221"/>
      <c r="AA309" s="221"/>
      <c r="AB309" s="222">
        <f>AB308+S309-Y309-AF309</f>
        <v>0</v>
      </c>
      <c r="AC309" s="223"/>
      <c r="AD309" s="224"/>
      <c r="AE309" s="48">
        <f t="shared" si="126"/>
        <v>0</v>
      </c>
      <c r="AF309" s="49"/>
      <c r="AG309" s="50"/>
      <c r="AH309" s="51">
        <f>AE309+AH308+AF309+AG309</f>
        <v>0</v>
      </c>
      <c r="AI309" s="36" t="str">
        <f t="shared" ref="AI309:AI323" si="131">IFERROR((ROUNDUP((V309/M309),4)),"")</f>
        <v/>
      </c>
      <c r="AJ309" s="106"/>
      <c r="AK309" s="107"/>
      <c r="AL309" s="69">
        <f t="shared" si="127"/>
        <v>0</v>
      </c>
    </row>
    <row r="310" spans="1:38">
      <c r="A310" s="2"/>
      <c r="B310" s="110">
        <v>34</v>
      </c>
      <c r="C310" s="111"/>
      <c r="D310" s="225"/>
      <c r="E310" s="221"/>
      <c r="F310" s="221"/>
      <c r="G310" s="221"/>
      <c r="H310" s="221"/>
      <c r="I310" s="221"/>
      <c r="J310" s="215">
        <f t="shared" si="128"/>
        <v>0</v>
      </c>
      <c r="K310" s="215"/>
      <c r="L310" s="216"/>
      <c r="M310" s="220"/>
      <c r="N310" s="221"/>
      <c r="O310" s="221"/>
      <c r="P310" s="215">
        <f t="shared" si="129"/>
        <v>0</v>
      </c>
      <c r="Q310" s="215"/>
      <c r="R310" s="216"/>
      <c r="S310" s="204">
        <f t="shared" si="130"/>
        <v>0</v>
      </c>
      <c r="T310" s="205"/>
      <c r="U310" s="206"/>
      <c r="V310" s="218"/>
      <c r="W310" s="219"/>
      <c r="X310" s="220"/>
      <c r="Y310" s="221"/>
      <c r="Z310" s="221"/>
      <c r="AA310" s="221"/>
      <c r="AB310" s="222">
        <f t="shared" ref="AB310:AB323" si="132">AB309+S310-Y310-AF310</f>
        <v>0</v>
      </c>
      <c r="AC310" s="223"/>
      <c r="AD310" s="224"/>
      <c r="AE310" s="48">
        <f t="shared" si="126"/>
        <v>0</v>
      </c>
      <c r="AF310" s="49"/>
      <c r="AG310" s="50"/>
      <c r="AH310" s="51">
        <f t="shared" ref="AH310:AH322" si="133">AE310+AH309+AF310+AG310</f>
        <v>0</v>
      </c>
      <c r="AI310" s="36" t="str">
        <f t="shared" si="131"/>
        <v/>
      </c>
      <c r="AJ310" s="106"/>
      <c r="AK310" s="107"/>
      <c r="AL310" s="69">
        <f t="shared" si="127"/>
        <v>0</v>
      </c>
    </row>
    <row r="311" spans="1:38">
      <c r="A311" s="2"/>
      <c r="B311" s="110">
        <v>35</v>
      </c>
      <c r="C311" s="111"/>
      <c r="D311" s="225"/>
      <c r="E311" s="221"/>
      <c r="F311" s="221"/>
      <c r="G311" s="221"/>
      <c r="H311" s="221"/>
      <c r="I311" s="221"/>
      <c r="J311" s="215">
        <f t="shared" si="128"/>
        <v>0</v>
      </c>
      <c r="K311" s="215"/>
      <c r="L311" s="216"/>
      <c r="M311" s="220"/>
      <c r="N311" s="221"/>
      <c r="O311" s="221"/>
      <c r="P311" s="215">
        <f t="shared" si="129"/>
        <v>0</v>
      </c>
      <c r="Q311" s="215"/>
      <c r="R311" s="216"/>
      <c r="S311" s="204">
        <f t="shared" si="130"/>
        <v>0</v>
      </c>
      <c r="T311" s="205"/>
      <c r="U311" s="206"/>
      <c r="V311" s="218"/>
      <c r="W311" s="219"/>
      <c r="X311" s="220"/>
      <c r="Y311" s="221"/>
      <c r="Z311" s="221"/>
      <c r="AA311" s="221"/>
      <c r="AB311" s="222">
        <f t="shared" si="132"/>
        <v>0</v>
      </c>
      <c r="AC311" s="223"/>
      <c r="AD311" s="224"/>
      <c r="AE311" s="48">
        <f t="shared" si="126"/>
        <v>0</v>
      </c>
      <c r="AF311" s="49"/>
      <c r="AG311" s="50"/>
      <c r="AH311" s="51">
        <f t="shared" si="133"/>
        <v>0</v>
      </c>
      <c r="AI311" s="36" t="str">
        <f t="shared" si="131"/>
        <v/>
      </c>
      <c r="AJ311" s="106"/>
      <c r="AK311" s="107"/>
      <c r="AL311" s="69">
        <f t="shared" si="127"/>
        <v>0</v>
      </c>
    </row>
    <row r="312" spans="1:38">
      <c r="A312" s="2"/>
      <c r="B312" s="110">
        <v>36</v>
      </c>
      <c r="C312" s="111"/>
      <c r="D312" s="225"/>
      <c r="E312" s="221"/>
      <c r="F312" s="221"/>
      <c r="G312" s="221"/>
      <c r="H312" s="221"/>
      <c r="I312" s="221"/>
      <c r="J312" s="215">
        <f t="shared" si="128"/>
        <v>0</v>
      </c>
      <c r="K312" s="215"/>
      <c r="L312" s="216"/>
      <c r="M312" s="220"/>
      <c r="N312" s="221"/>
      <c r="O312" s="221"/>
      <c r="P312" s="215">
        <f t="shared" si="129"/>
        <v>0</v>
      </c>
      <c r="Q312" s="215"/>
      <c r="R312" s="216"/>
      <c r="S312" s="204">
        <f t="shared" si="130"/>
        <v>0</v>
      </c>
      <c r="T312" s="205"/>
      <c r="U312" s="206"/>
      <c r="V312" s="218"/>
      <c r="W312" s="219"/>
      <c r="X312" s="220"/>
      <c r="Y312" s="221"/>
      <c r="Z312" s="221"/>
      <c r="AA312" s="221"/>
      <c r="AB312" s="222">
        <f t="shared" si="132"/>
        <v>0</v>
      </c>
      <c r="AC312" s="223"/>
      <c r="AD312" s="224"/>
      <c r="AE312" s="48">
        <f t="shared" si="126"/>
        <v>0</v>
      </c>
      <c r="AF312" s="49"/>
      <c r="AG312" s="50"/>
      <c r="AH312" s="51">
        <f t="shared" si="133"/>
        <v>0</v>
      </c>
      <c r="AI312" s="36" t="str">
        <f t="shared" si="131"/>
        <v/>
      </c>
      <c r="AJ312" s="106"/>
      <c r="AK312" s="107"/>
      <c r="AL312" s="69">
        <f t="shared" si="127"/>
        <v>0</v>
      </c>
    </row>
    <row r="313" spans="1:38">
      <c r="A313" s="2"/>
      <c r="B313" s="110">
        <v>37</v>
      </c>
      <c r="C313" s="111"/>
      <c r="D313" s="225"/>
      <c r="E313" s="221"/>
      <c r="F313" s="221"/>
      <c r="G313" s="221"/>
      <c r="H313" s="221"/>
      <c r="I313" s="221"/>
      <c r="J313" s="215">
        <f t="shared" si="128"/>
        <v>0</v>
      </c>
      <c r="K313" s="215"/>
      <c r="L313" s="216"/>
      <c r="M313" s="220"/>
      <c r="N313" s="221"/>
      <c r="O313" s="221"/>
      <c r="P313" s="215">
        <f t="shared" si="129"/>
        <v>0</v>
      </c>
      <c r="Q313" s="215"/>
      <c r="R313" s="216"/>
      <c r="S313" s="204">
        <f t="shared" si="130"/>
        <v>0</v>
      </c>
      <c r="T313" s="205"/>
      <c r="U313" s="206"/>
      <c r="V313" s="218"/>
      <c r="W313" s="219"/>
      <c r="X313" s="220"/>
      <c r="Y313" s="221"/>
      <c r="Z313" s="221"/>
      <c r="AA313" s="221"/>
      <c r="AB313" s="222">
        <f t="shared" si="132"/>
        <v>0</v>
      </c>
      <c r="AC313" s="223"/>
      <c r="AD313" s="224"/>
      <c r="AE313" s="48">
        <f t="shared" si="126"/>
        <v>0</v>
      </c>
      <c r="AF313" s="49"/>
      <c r="AG313" s="50"/>
      <c r="AH313" s="51">
        <f t="shared" si="133"/>
        <v>0</v>
      </c>
      <c r="AI313" s="36" t="str">
        <f t="shared" si="131"/>
        <v/>
      </c>
      <c r="AJ313" s="106"/>
      <c r="AK313" s="107"/>
      <c r="AL313" s="69">
        <f t="shared" si="127"/>
        <v>0</v>
      </c>
    </row>
    <row r="314" spans="1:38">
      <c r="A314" s="2"/>
      <c r="B314" s="110">
        <v>38</v>
      </c>
      <c r="C314" s="111"/>
      <c r="D314" s="225"/>
      <c r="E314" s="221"/>
      <c r="F314" s="221"/>
      <c r="G314" s="221"/>
      <c r="H314" s="221"/>
      <c r="I314" s="221"/>
      <c r="J314" s="215">
        <f t="shared" si="128"/>
        <v>0</v>
      </c>
      <c r="K314" s="215"/>
      <c r="L314" s="216"/>
      <c r="M314" s="220"/>
      <c r="N314" s="221"/>
      <c r="O314" s="221"/>
      <c r="P314" s="215">
        <f t="shared" si="129"/>
        <v>0</v>
      </c>
      <c r="Q314" s="215"/>
      <c r="R314" s="216"/>
      <c r="S314" s="204">
        <f t="shared" si="130"/>
        <v>0</v>
      </c>
      <c r="T314" s="205"/>
      <c r="U314" s="206"/>
      <c r="V314" s="218"/>
      <c r="W314" s="219"/>
      <c r="X314" s="220"/>
      <c r="Y314" s="221"/>
      <c r="Z314" s="221"/>
      <c r="AA314" s="221"/>
      <c r="AB314" s="222">
        <f t="shared" si="132"/>
        <v>0</v>
      </c>
      <c r="AC314" s="223"/>
      <c r="AD314" s="224"/>
      <c r="AE314" s="48">
        <f t="shared" si="126"/>
        <v>0</v>
      </c>
      <c r="AF314" s="49"/>
      <c r="AG314" s="50"/>
      <c r="AH314" s="51">
        <f t="shared" si="133"/>
        <v>0</v>
      </c>
      <c r="AI314" s="36" t="str">
        <f t="shared" si="131"/>
        <v/>
      </c>
      <c r="AJ314" s="106"/>
      <c r="AK314" s="107"/>
      <c r="AL314" s="69">
        <f t="shared" si="127"/>
        <v>0</v>
      </c>
    </row>
    <row r="315" spans="1:38">
      <c r="A315" s="2"/>
      <c r="B315" s="110">
        <v>39</v>
      </c>
      <c r="C315" s="111"/>
      <c r="D315" s="225"/>
      <c r="E315" s="221"/>
      <c r="F315" s="221"/>
      <c r="G315" s="221"/>
      <c r="H315" s="221"/>
      <c r="I315" s="221"/>
      <c r="J315" s="215">
        <f t="shared" si="128"/>
        <v>0</v>
      </c>
      <c r="K315" s="215"/>
      <c r="L315" s="216"/>
      <c r="M315" s="220"/>
      <c r="N315" s="221"/>
      <c r="O315" s="221"/>
      <c r="P315" s="215">
        <f t="shared" si="129"/>
        <v>0</v>
      </c>
      <c r="Q315" s="215"/>
      <c r="R315" s="216"/>
      <c r="S315" s="204">
        <f t="shared" si="130"/>
        <v>0</v>
      </c>
      <c r="T315" s="205"/>
      <c r="U315" s="206"/>
      <c r="V315" s="218"/>
      <c r="W315" s="219"/>
      <c r="X315" s="220"/>
      <c r="Y315" s="221"/>
      <c r="Z315" s="221"/>
      <c r="AA315" s="221"/>
      <c r="AB315" s="222">
        <f t="shared" si="132"/>
        <v>0</v>
      </c>
      <c r="AC315" s="223"/>
      <c r="AD315" s="224"/>
      <c r="AE315" s="48">
        <f t="shared" si="126"/>
        <v>0</v>
      </c>
      <c r="AF315" s="49"/>
      <c r="AG315" s="50"/>
      <c r="AH315" s="51">
        <f t="shared" si="133"/>
        <v>0</v>
      </c>
      <c r="AI315" s="36" t="str">
        <f t="shared" si="131"/>
        <v/>
      </c>
      <c r="AJ315" s="106"/>
      <c r="AK315" s="107"/>
      <c r="AL315" s="69">
        <f t="shared" si="127"/>
        <v>0</v>
      </c>
    </row>
    <row r="316" spans="1:38">
      <c r="A316" s="2"/>
      <c r="B316" s="110">
        <v>40</v>
      </c>
      <c r="C316" s="111"/>
      <c r="D316" s="225"/>
      <c r="E316" s="221"/>
      <c r="F316" s="221"/>
      <c r="G316" s="221"/>
      <c r="H316" s="221"/>
      <c r="I316" s="221"/>
      <c r="J316" s="215">
        <f t="shared" si="128"/>
        <v>0</v>
      </c>
      <c r="K316" s="215"/>
      <c r="L316" s="216"/>
      <c r="M316" s="220"/>
      <c r="N316" s="221"/>
      <c r="O316" s="221"/>
      <c r="P316" s="215">
        <f t="shared" si="129"/>
        <v>0</v>
      </c>
      <c r="Q316" s="215"/>
      <c r="R316" s="216"/>
      <c r="S316" s="204">
        <f t="shared" si="130"/>
        <v>0</v>
      </c>
      <c r="T316" s="205"/>
      <c r="U316" s="206"/>
      <c r="V316" s="218"/>
      <c r="W316" s="219"/>
      <c r="X316" s="220"/>
      <c r="Y316" s="221"/>
      <c r="Z316" s="221"/>
      <c r="AA316" s="221"/>
      <c r="AB316" s="222">
        <f t="shared" si="132"/>
        <v>0</v>
      </c>
      <c r="AC316" s="223"/>
      <c r="AD316" s="224"/>
      <c r="AE316" s="48">
        <f t="shared" si="126"/>
        <v>0</v>
      </c>
      <c r="AF316" s="49"/>
      <c r="AG316" s="50"/>
      <c r="AH316" s="51">
        <f t="shared" si="133"/>
        <v>0</v>
      </c>
      <c r="AI316" s="36" t="str">
        <f t="shared" si="131"/>
        <v/>
      </c>
      <c r="AJ316" s="106"/>
      <c r="AK316" s="107"/>
      <c r="AL316" s="69">
        <f t="shared" si="127"/>
        <v>0</v>
      </c>
    </row>
    <row r="317" spans="1:38">
      <c r="A317" s="2"/>
      <c r="B317" s="110">
        <v>41</v>
      </c>
      <c r="C317" s="111"/>
      <c r="D317" s="225"/>
      <c r="E317" s="221"/>
      <c r="F317" s="221"/>
      <c r="G317" s="221"/>
      <c r="H317" s="221"/>
      <c r="I317" s="221"/>
      <c r="J317" s="215">
        <f t="shared" si="128"/>
        <v>0</v>
      </c>
      <c r="K317" s="215"/>
      <c r="L317" s="216"/>
      <c r="M317" s="220"/>
      <c r="N317" s="221"/>
      <c r="O317" s="221"/>
      <c r="P317" s="215">
        <f t="shared" si="129"/>
        <v>0</v>
      </c>
      <c r="Q317" s="215"/>
      <c r="R317" s="216"/>
      <c r="S317" s="204">
        <f t="shared" si="130"/>
        <v>0</v>
      </c>
      <c r="T317" s="205"/>
      <c r="U317" s="206"/>
      <c r="V317" s="218"/>
      <c r="W317" s="219"/>
      <c r="X317" s="220"/>
      <c r="Y317" s="221"/>
      <c r="Z317" s="221"/>
      <c r="AA317" s="221"/>
      <c r="AB317" s="222">
        <f t="shared" si="132"/>
        <v>0</v>
      </c>
      <c r="AC317" s="223"/>
      <c r="AD317" s="224"/>
      <c r="AE317" s="48">
        <f t="shared" si="126"/>
        <v>0</v>
      </c>
      <c r="AF317" s="49"/>
      <c r="AG317" s="50"/>
      <c r="AH317" s="51">
        <f t="shared" si="133"/>
        <v>0</v>
      </c>
      <c r="AI317" s="36" t="str">
        <f t="shared" si="131"/>
        <v/>
      </c>
      <c r="AJ317" s="106"/>
      <c r="AK317" s="107"/>
      <c r="AL317" s="69">
        <f t="shared" si="127"/>
        <v>0</v>
      </c>
    </row>
    <row r="318" spans="1:38">
      <c r="A318" s="2"/>
      <c r="B318" s="110">
        <v>42</v>
      </c>
      <c r="C318" s="111"/>
      <c r="D318" s="225"/>
      <c r="E318" s="221"/>
      <c r="F318" s="221"/>
      <c r="G318" s="221"/>
      <c r="H318" s="221"/>
      <c r="I318" s="221"/>
      <c r="J318" s="215">
        <f t="shared" si="128"/>
        <v>0</v>
      </c>
      <c r="K318" s="215"/>
      <c r="L318" s="216"/>
      <c r="M318" s="220"/>
      <c r="N318" s="221"/>
      <c r="O318" s="221"/>
      <c r="P318" s="215">
        <f t="shared" si="129"/>
        <v>0</v>
      </c>
      <c r="Q318" s="215"/>
      <c r="R318" s="216"/>
      <c r="S318" s="204">
        <f t="shared" si="130"/>
        <v>0</v>
      </c>
      <c r="T318" s="205"/>
      <c r="U318" s="206"/>
      <c r="V318" s="218"/>
      <c r="W318" s="219"/>
      <c r="X318" s="220"/>
      <c r="Y318" s="221"/>
      <c r="Z318" s="221"/>
      <c r="AA318" s="221"/>
      <c r="AB318" s="222">
        <f t="shared" si="132"/>
        <v>0</v>
      </c>
      <c r="AC318" s="223"/>
      <c r="AD318" s="224"/>
      <c r="AE318" s="48">
        <f t="shared" si="126"/>
        <v>0</v>
      </c>
      <c r="AF318" s="49"/>
      <c r="AG318" s="50"/>
      <c r="AH318" s="51">
        <f t="shared" si="133"/>
        <v>0</v>
      </c>
      <c r="AI318" s="36" t="str">
        <f t="shared" si="131"/>
        <v/>
      </c>
      <c r="AJ318" s="106"/>
      <c r="AK318" s="107"/>
      <c r="AL318" s="69">
        <f t="shared" si="127"/>
        <v>0</v>
      </c>
    </row>
    <row r="319" spans="1:38">
      <c r="A319" s="2"/>
      <c r="B319" s="110">
        <v>43</v>
      </c>
      <c r="C319" s="111"/>
      <c r="D319" s="225"/>
      <c r="E319" s="221"/>
      <c r="F319" s="221"/>
      <c r="G319" s="221"/>
      <c r="H319" s="221"/>
      <c r="I319" s="221"/>
      <c r="J319" s="215">
        <f t="shared" si="128"/>
        <v>0</v>
      </c>
      <c r="K319" s="215"/>
      <c r="L319" s="216"/>
      <c r="M319" s="220"/>
      <c r="N319" s="221"/>
      <c r="O319" s="221"/>
      <c r="P319" s="215">
        <f t="shared" si="129"/>
        <v>0</v>
      </c>
      <c r="Q319" s="215"/>
      <c r="R319" s="216"/>
      <c r="S319" s="204">
        <f t="shared" si="130"/>
        <v>0</v>
      </c>
      <c r="T319" s="205"/>
      <c r="U319" s="206"/>
      <c r="V319" s="218"/>
      <c r="W319" s="219"/>
      <c r="X319" s="220"/>
      <c r="Y319" s="221"/>
      <c r="Z319" s="221"/>
      <c r="AA319" s="221"/>
      <c r="AB319" s="222">
        <f t="shared" si="132"/>
        <v>0</v>
      </c>
      <c r="AC319" s="223"/>
      <c r="AD319" s="224"/>
      <c r="AE319" s="48">
        <f t="shared" si="126"/>
        <v>0</v>
      </c>
      <c r="AF319" s="49"/>
      <c r="AG319" s="50"/>
      <c r="AH319" s="51">
        <f t="shared" si="133"/>
        <v>0</v>
      </c>
      <c r="AI319" s="36" t="str">
        <f t="shared" si="131"/>
        <v/>
      </c>
      <c r="AJ319" s="106"/>
      <c r="AK319" s="107"/>
      <c r="AL319" s="69">
        <f t="shared" si="127"/>
        <v>0</v>
      </c>
    </row>
    <row r="320" spans="1:38">
      <c r="A320" s="2"/>
      <c r="B320" s="110">
        <v>44</v>
      </c>
      <c r="C320" s="111"/>
      <c r="D320" s="225"/>
      <c r="E320" s="221"/>
      <c r="F320" s="221"/>
      <c r="G320" s="221"/>
      <c r="H320" s="221"/>
      <c r="I320" s="221"/>
      <c r="J320" s="215">
        <f t="shared" si="128"/>
        <v>0</v>
      </c>
      <c r="K320" s="215"/>
      <c r="L320" s="216"/>
      <c r="M320" s="220"/>
      <c r="N320" s="221"/>
      <c r="O320" s="221"/>
      <c r="P320" s="215">
        <f t="shared" si="129"/>
        <v>0</v>
      </c>
      <c r="Q320" s="215"/>
      <c r="R320" s="216"/>
      <c r="S320" s="204">
        <f t="shared" si="130"/>
        <v>0</v>
      </c>
      <c r="T320" s="205"/>
      <c r="U320" s="206"/>
      <c r="V320" s="218"/>
      <c r="W320" s="219"/>
      <c r="X320" s="220"/>
      <c r="Y320" s="221"/>
      <c r="Z320" s="221"/>
      <c r="AA320" s="221"/>
      <c r="AB320" s="222">
        <f t="shared" si="132"/>
        <v>0</v>
      </c>
      <c r="AC320" s="223"/>
      <c r="AD320" s="224"/>
      <c r="AE320" s="48">
        <f t="shared" si="126"/>
        <v>0</v>
      </c>
      <c r="AF320" s="49"/>
      <c r="AG320" s="50"/>
      <c r="AH320" s="51">
        <f t="shared" si="133"/>
        <v>0</v>
      </c>
      <c r="AI320" s="36" t="str">
        <f t="shared" si="131"/>
        <v/>
      </c>
      <c r="AJ320" s="106"/>
      <c r="AK320" s="107"/>
      <c r="AL320" s="69">
        <f t="shared" si="127"/>
        <v>0</v>
      </c>
    </row>
    <row r="321" spans="1:38">
      <c r="A321" s="2"/>
      <c r="B321" s="110">
        <v>45</v>
      </c>
      <c r="C321" s="111"/>
      <c r="D321" s="225"/>
      <c r="E321" s="221"/>
      <c r="F321" s="221"/>
      <c r="G321" s="221"/>
      <c r="H321" s="221"/>
      <c r="I321" s="221"/>
      <c r="J321" s="215">
        <f t="shared" si="128"/>
        <v>0</v>
      </c>
      <c r="K321" s="215"/>
      <c r="L321" s="216"/>
      <c r="M321" s="220"/>
      <c r="N321" s="221"/>
      <c r="O321" s="221"/>
      <c r="P321" s="215">
        <f t="shared" si="129"/>
        <v>0</v>
      </c>
      <c r="Q321" s="215"/>
      <c r="R321" s="216"/>
      <c r="S321" s="204">
        <f t="shared" si="130"/>
        <v>0</v>
      </c>
      <c r="T321" s="205"/>
      <c r="U321" s="206"/>
      <c r="V321" s="218"/>
      <c r="W321" s="219"/>
      <c r="X321" s="220"/>
      <c r="Y321" s="221"/>
      <c r="Z321" s="221"/>
      <c r="AA321" s="221"/>
      <c r="AB321" s="222">
        <f t="shared" si="132"/>
        <v>0</v>
      </c>
      <c r="AC321" s="223"/>
      <c r="AD321" s="224"/>
      <c r="AE321" s="48">
        <f t="shared" si="126"/>
        <v>0</v>
      </c>
      <c r="AF321" s="49"/>
      <c r="AG321" s="50"/>
      <c r="AH321" s="51">
        <f t="shared" si="133"/>
        <v>0</v>
      </c>
      <c r="AI321" s="36" t="str">
        <f t="shared" si="131"/>
        <v/>
      </c>
      <c r="AJ321" s="106"/>
      <c r="AK321" s="107"/>
      <c r="AL321" s="69">
        <f t="shared" si="127"/>
        <v>0</v>
      </c>
    </row>
    <row r="322" spans="1:38">
      <c r="A322" s="2"/>
      <c r="B322" s="110">
        <v>46</v>
      </c>
      <c r="C322" s="111"/>
      <c r="D322" s="225"/>
      <c r="E322" s="221"/>
      <c r="F322" s="221"/>
      <c r="G322" s="221"/>
      <c r="H322" s="221"/>
      <c r="I322" s="221"/>
      <c r="J322" s="215">
        <f t="shared" si="128"/>
        <v>0</v>
      </c>
      <c r="K322" s="215"/>
      <c r="L322" s="216"/>
      <c r="M322" s="220"/>
      <c r="N322" s="221"/>
      <c r="O322" s="221"/>
      <c r="P322" s="215">
        <f t="shared" si="129"/>
        <v>0</v>
      </c>
      <c r="Q322" s="215"/>
      <c r="R322" s="216"/>
      <c r="S322" s="204">
        <f t="shared" si="130"/>
        <v>0</v>
      </c>
      <c r="T322" s="205"/>
      <c r="U322" s="206"/>
      <c r="V322" s="218"/>
      <c r="W322" s="219"/>
      <c r="X322" s="220"/>
      <c r="Y322" s="221"/>
      <c r="Z322" s="221"/>
      <c r="AA322" s="221"/>
      <c r="AB322" s="222">
        <f t="shared" si="132"/>
        <v>0</v>
      </c>
      <c r="AC322" s="223"/>
      <c r="AD322" s="224"/>
      <c r="AE322" s="48">
        <f t="shared" si="126"/>
        <v>0</v>
      </c>
      <c r="AF322" s="49"/>
      <c r="AG322" s="50"/>
      <c r="AH322" s="51">
        <f t="shared" si="133"/>
        <v>0</v>
      </c>
      <c r="AI322" s="36" t="str">
        <f t="shared" si="131"/>
        <v/>
      </c>
      <c r="AJ322" s="106"/>
      <c r="AK322" s="107"/>
      <c r="AL322" s="69">
        <f t="shared" si="127"/>
        <v>0</v>
      </c>
    </row>
    <row r="323" spans="1:38" ht="19.5" thickBot="1">
      <c r="A323" s="2"/>
      <c r="B323" s="80">
        <v>47</v>
      </c>
      <c r="C323" s="81"/>
      <c r="D323" s="214"/>
      <c r="E323" s="210"/>
      <c r="F323" s="210"/>
      <c r="G323" s="210"/>
      <c r="H323" s="210"/>
      <c r="I323" s="210"/>
      <c r="J323" s="215">
        <f t="shared" si="128"/>
        <v>0</v>
      </c>
      <c r="K323" s="215"/>
      <c r="L323" s="216"/>
      <c r="M323" s="217"/>
      <c r="N323" s="210"/>
      <c r="O323" s="210"/>
      <c r="P323" s="215">
        <f t="shared" si="129"/>
        <v>0</v>
      </c>
      <c r="Q323" s="215"/>
      <c r="R323" s="216"/>
      <c r="S323" s="204">
        <f t="shared" si="130"/>
        <v>0</v>
      </c>
      <c r="T323" s="205"/>
      <c r="U323" s="206"/>
      <c r="V323" s="207"/>
      <c r="W323" s="208"/>
      <c r="X323" s="209"/>
      <c r="Y323" s="210"/>
      <c r="Z323" s="210"/>
      <c r="AA323" s="210"/>
      <c r="AB323" s="211">
        <f t="shared" si="132"/>
        <v>0</v>
      </c>
      <c r="AC323" s="212"/>
      <c r="AD323" s="213"/>
      <c r="AE323" s="52">
        <f t="shared" si="126"/>
        <v>0</v>
      </c>
      <c r="AF323" s="53"/>
      <c r="AG323" s="54"/>
      <c r="AH323" s="55">
        <f>AE323+AH322+AF323+AG323</f>
        <v>0</v>
      </c>
      <c r="AI323" s="36" t="str">
        <f t="shared" si="131"/>
        <v/>
      </c>
      <c r="AJ323" s="108"/>
      <c r="AK323" s="109"/>
      <c r="AL323" s="69">
        <f t="shared" si="127"/>
        <v>0</v>
      </c>
    </row>
    <row r="324" spans="1:38" ht="19.5" thickBot="1">
      <c r="A324" s="2"/>
      <c r="B324" s="74" t="s">
        <v>17</v>
      </c>
      <c r="C324" s="75"/>
      <c r="D324" s="199">
        <f>SUM(D308:F323)</f>
        <v>0</v>
      </c>
      <c r="E324" s="197"/>
      <c r="F324" s="197"/>
      <c r="G324" s="197">
        <f>SUM(G308:I323)</f>
        <v>0</v>
      </c>
      <c r="H324" s="197"/>
      <c r="I324" s="197"/>
      <c r="J324" s="197">
        <f>J323</f>
        <v>0</v>
      </c>
      <c r="K324" s="197"/>
      <c r="L324" s="198"/>
      <c r="M324" s="202">
        <f>SUM(M308:O323)</f>
        <v>0</v>
      </c>
      <c r="N324" s="197"/>
      <c r="O324" s="197"/>
      <c r="P324" s="197">
        <f>P323</f>
        <v>0</v>
      </c>
      <c r="Q324" s="197"/>
      <c r="R324" s="198"/>
      <c r="S324" s="199">
        <f>SUM(S308:U323)</f>
        <v>0</v>
      </c>
      <c r="T324" s="197"/>
      <c r="U324" s="197"/>
      <c r="V324" s="200">
        <f>SUM(V308:X323)</f>
        <v>0</v>
      </c>
      <c r="W324" s="201"/>
      <c r="X324" s="202"/>
      <c r="Y324" s="202">
        <f>SUM(Y308:AA323)</f>
        <v>0</v>
      </c>
      <c r="Z324" s="197"/>
      <c r="AA324" s="197"/>
      <c r="AB324" s="200">
        <f>AB323</f>
        <v>0</v>
      </c>
      <c r="AC324" s="201"/>
      <c r="AD324" s="203"/>
      <c r="AE324" s="56">
        <f>SUM(AE308:AE323)</f>
        <v>0</v>
      </c>
      <c r="AF324" s="57">
        <f>SUM(AF308:AF323)</f>
        <v>0</v>
      </c>
      <c r="AG324" s="58">
        <f>SUM(AG308:AG323)</f>
        <v>0</v>
      </c>
      <c r="AH324" s="58">
        <f>AE324+AF324+AG324</f>
        <v>0</v>
      </c>
      <c r="AI324" s="37" t="str">
        <f>IFERROR((AVERAGE(AI308:AI323)),"")</f>
        <v/>
      </c>
      <c r="AJ324" s="72"/>
      <c r="AK324" s="73"/>
      <c r="AL324" s="70"/>
    </row>
    <row r="325" spans="1:38" ht="19.5" thickBot="1">
      <c r="A325" s="2"/>
      <c r="B325" s="103" t="s">
        <v>18</v>
      </c>
      <c r="C325" s="104"/>
      <c r="D325" s="193">
        <f>SUM(D324,D307)</f>
        <v>0</v>
      </c>
      <c r="E325" s="194"/>
      <c r="F325" s="194"/>
      <c r="G325" s="194">
        <f>SUM(G324,G307)</f>
        <v>0</v>
      </c>
      <c r="H325" s="194"/>
      <c r="I325" s="194"/>
      <c r="J325" s="194">
        <f>J324</f>
        <v>0</v>
      </c>
      <c r="K325" s="194"/>
      <c r="L325" s="195"/>
      <c r="M325" s="196">
        <f>SUM(M307,M324)</f>
        <v>0</v>
      </c>
      <c r="N325" s="194"/>
      <c r="O325" s="194"/>
      <c r="P325" s="194">
        <f>P324</f>
        <v>0</v>
      </c>
      <c r="Q325" s="194"/>
      <c r="R325" s="195"/>
      <c r="S325" s="193">
        <f>SUM(S307,S324)</f>
        <v>0</v>
      </c>
      <c r="T325" s="194"/>
      <c r="U325" s="194"/>
      <c r="V325" s="200">
        <f>SUM(V307,V324)</f>
        <v>0</v>
      </c>
      <c r="W325" s="201"/>
      <c r="X325" s="202"/>
      <c r="Y325" s="196">
        <f>SUM(Y307,Y324)</f>
        <v>0</v>
      </c>
      <c r="Z325" s="194"/>
      <c r="AA325" s="194"/>
      <c r="AB325" s="200">
        <f>AB324</f>
        <v>0</v>
      </c>
      <c r="AC325" s="201"/>
      <c r="AD325" s="203"/>
      <c r="AE325" s="59">
        <f>SUM(AE307,AE324)</f>
        <v>0</v>
      </c>
      <c r="AF325" s="60">
        <f>SUM(AF307,AF324)</f>
        <v>0</v>
      </c>
      <c r="AG325" s="61">
        <f>SUM(AG307,AG324)</f>
        <v>0</v>
      </c>
      <c r="AH325" s="61">
        <f>SUM(AH307,AH324)</f>
        <v>0</v>
      </c>
      <c r="AI325" s="38" t="str">
        <f>IFERROR(AVERAGE(AI307,AI324),"")</f>
        <v/>
      </c>
      <c r="AJ325" s="72"/>
      <c r="AK325" s="73"/>
      <c r="AL325" s="71"/>
    </row>
    <row r="326" spans="1:38" ht="35.25" customHeight="1" thickBot="1">
      <c r="AE326" s="33"/>
      <c r="AH326" s="33"/>
    </row>
    <row r="327" spans="1:38" ht="19.5" thickBot="1">
      <c r="A327" s="2"/>
      <c r="B327" s="179" t="s">
        <v>1</v>
      </c>
      <c r="C327" s="180"/>
      <c r="D327" s="11">
        <f>$D$87</f>
        <v>7</v>
      </c>
      <c r="E327" s="11" t="s">
        <v>2</v>
      </c>
      <c r="F327" s="11">
        <v>7</v>
      </c>
      <c r="G327" s="181" t="s">
        <v>5</v>
      </c>
      <c r="H327" s="182"/>
      <c r="I327" s="183" t="s">
        <v>30</v>
      </c>
      <c r="J327" s="184"/>
      <c r="K327" s="184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1:38">
      <c r="A328" s="2"/>
      <c r="B328" s="185"/>
      <c r="C328" s="186"/>
      <c r="D328" s="185" t="s">
        <v>6</v>
      </c>
      <c r="E328" s="187"/>
      <c r="F328" s="187"/>
      <c r="G328" s="187"/>
      <c r="H328" s="187"/>
      <c r="I328" s="187"/>
      <c r="J328" s="187"/>
      <c r="K328" s="187"/>
      <c r="L328" s="187"/>
      <c r="M328" s="187"/>
      <c r="N328" s="187"/>
      <c r="O328" s="187"/>
      <c r="P328" s="187"/>
      <c r="Q328" s="187"/>
      <c r="R328" s="188"/>
      <c r="S328" s="189" t="s">
        <v>7</v>
      </c>
      <c r="T328" s="187"/>
      <c r="U328" s="187"/>
      <c r="V328" s="187"/>
      <c r="W328" s="187"/>
      <c r="X328" s="187"/>
      <c r="Y328" s="187"/>
      <c r="Z328" s="187"/>
      <c r="AA328" s="187"/>
      <c r="AB328" s="187"/>
      <c r="AC328" s="187"/>
      <c r="AD328" s="186"/>
      <c r="AE328" s="190" t="s">
        <v>25</v>
      </c>
      <c r="AF328" s="191"/>
      <c r="AG328" s="191"/>
      <c r="AH328" s="191"/>
      <c r="AI328" s="191"/>
      <c r="AJ328" s="191"/>
      <c r="AK328" s="192"/>
    </row>
    <row r="329" spans="1:38">
      <c r="A329" s="2"/>
      <c r="B329" s="167" t="s">
        <v>35</v>
      </c>
      <c r="C329" s="168"/>
      <c r="D329" s="170" t="s">
        <v>8</v>
      </c>
      <c r="E329" s="171"/>
      <c r="F329" s="171"/>
      <c r="G329" s="174" t="s">
        <v>9</v>
      </c>
      <c r="H329" s="171"/>
      <c r="I329" s="171"/>
      <c r="J329" s="174" t="s">
        <v>10</v>
      </c>
      <c r="K329" s="171"/>
      <c r="L329" s="175"/>
      <c r="M329" s="177" t="s">
        <v>11</v>
      </c>
      <c r="N329" s="171"/>
      <c r="O329" s="171"/>
      <c r="P329" s="174" t="s">
        <v>12</v>
      </c>
      <c r="Q329" s="171"/>
      <c r="R329" s="175"/>
      <c r="S329" s="177" t="s">
        <v>20</v>
      </c>
      <c r="T329" s="171"/>
      <c r="U329" s="171"/>
      <c r="V329" s="174" t="s">
        <v>19</v>
      </c>
      <c r="W329" s="171"/>
      <c r="X329" s="171"/>
      <c r="Y329" s="174" t="s">
        <v>13</v>
      </c>
      <c r="Z329" s="171"/>
      <c r="AA329" s="171"/>
      <c r="AB329" s="147" t="s">
        <v>14</v>
      </c>
      <c r="AC329" s="148"/>
      <c r="AD329" s="149"/>
      <c r="AE329" s="153" t="s">
        <v>21</v>
      </c>
      <c r="AF329" s="155" t="s">
        <v>23</v>
      </c>
      <c r="AG329" s="157" t="s">
        <v>32</v>
      </c>
      <c r="AH329" s="155" t="s">
        <v>24</v>
      </c>
      <c r="AI329" s="159" t="s">
        <v>22</v>
      </c>
      <c r="AJ329" s="161" t="s">
        <v>31</v>
      </c>
      <c r="AK329" s="162"/>
    </row>
    <row r="330" spans="1:38" ht="19.5" thickBot="1">
      <c r="A330" s="2"/>
      <c r="B330" s="169"/>
      <c r="C330" s="161"/>
      <c r="D330" s="172"/>
      <c r="E330" s="173"/>
      <c r="F330" s="173"/>
      <c r="G330" s="173"/>
      <c r="H330" s="173"/>
      <c r="I330" s="173"/>
      <c r="J330" s="173"/>
      <c r="K330" s="173"/>
      <c r="L330" s="176"/>
      <c r="M330" s="178"/>
      <c r="N330" s="173"/>
      <c r="O330" s="173"/>
      <c r="P330" s="173"/>
      <c r="Q330" s="173"/>
      <c r="R330" s="176"/>
      <c r="S330" s="178"/>
      <c r="T330" s="173"/>
      <c r="U330" s="173"/>
      <c r="V330" s="173"/>
      <c r="W330" s="173"/>
      <c r="X330" s="173"/>
      <c r="Y330" s="173"/>
      <c r="Z330" s="173"/>
      <c r="AA330" s="173"/>
      <c r="AB330" s="150"/>
      <c r="AC330" s="151"/>
      <c r="AD330" s="152"/>
      <c r="AE330" s="154"/>
      <c r="AF330" s="156"/>
      <c r="AG330" s="158"/>
      <c r="AH330" s="156"/>
      <c r="AI330" s="160"/>
      <c r="AJ330" s="163"/>
      <c r="AK330" s="164"/>
      <c r="AL330" s="68" t="s">
        <v>34</v>
      </c>
    </row>
    <row r="331" spans="1:38" ht="19.5" thickBot="1">
      <c r="A331" s="2"/>
      <c r="B331" s="142" t="s">
        <v>15</v>
      </c>
      <c r="C331" s="143"/>
      <c r="D331" s="245"/>
      <c r="E331" s="239"/>
      <c r="F331" s="239"/>
      <c r="G331" s="239"/>
      <c r="H331" s="239"/>
      <c r="I331" s="239"/>
      <c r="J331" s="246">
        <f>J323</f>
        <v>0</v>
      </c>
      <c r="K331" s="246"/>
      <c r="L331" s="247"/>
      <c r="M331" s="238"/>
      <c r="N331" s="239"/>
      <c r="O331" s="239"/>
      <c r="P331" s="246">
        <f>P323</f>
        <v>0</v>
      </c>
      <c r="Q331" s="246"/>
      <c r="R331" s="247"/>
      <c r="S331" s="238"/>
      <c r="T331" s="239"/>
      <c r="U331" s="239"/>
      <c r="V331" s="240"/>
      <c r="W331" s="241"/>
      <c r="X331" s="238"/>
      <c r="Y331" s="239"/>
      <c r="Z331" s="239"/>
      <c r="AA331" s="239"/>
      <c r="AB331" s="242">
        <f>AB323</f>
        <v>0</v>
      </c>
      <c r="AC331" s="243"/>
      <c r="AD331" s="244"/>
      <c r="AE331" s="40"/>
      <c r="AF331" s="41"/>
      <c r="AG331" s="42"/>
      <c r="AH331" s="43">
        <f>AH323</f>
        <v>0</v>
      </c>
      <c r="AI331" s="35"/>
      <c r="AJ331" s="165"/>
      <c r="AK331" s="166"/>
      <c r="AL331" s="69">
        <f>AB331+AH331</f>
        <v>0</v>
      </c>
    </row>
    <row r="332" spans="1:38">
      <c r="A332" s="2"/>
      <c r="B332" s="128">
        <v>16</v>
      </c>
      <c r="C332" s="129"/>
      <c r="D332" s="233"/>
      <c r="E332" s="229"/>
      <c r="F332" s="229"/>
      <c r="G332" s="229"/>
      <c r="H332" s="229"/>
      <c r="I332" s="229"/>
      <c r="J332" s="215">
        <f>J331+D332-G332</f>
        <v>0</v>
      </c>
      <c r="K332" s="215"/>
      <c r="L332" s="216"/>
      <c r="M332" s="234"/>
      <c r="N332" s="229"/>
      <c r="O332" s="229"/>
      <c r="P332" s="215">
        <f>P331+G332-M332</f>
        <v>0</v>
      </c>
      <c r="Q332" s="215"/>
      <c r="R332" s="216"/>
      <c r="S332" s="235">
        <f>ROUNDUP(M332*0.903,0)</f>
        <v>0</v>
      </c>
      <c r="T332" s="231"/>
      <c r="U332" s="236"/>
      <c r="V332" s="226"/>
      <c r="W332" s="227"/>
      <c r="X332" s="228"/>
      <c r="Y332" s="237"/>
      <c r="Z332" s="237"/>
      <c r="AA332" s="237"/>
      <c r="AB332" s="230">
        <f>AB331+S332-Y332-AF332</f>
        <v>0</v>
      </c>
      <c r="AC332" s="231"/>
      <c r="AD332" s="232"/>
      <c r="AE332" s="44">
        <f>V332-S332</f>
        <v>0</v>
      </c>
      <c r="AF332" s="45"/>
      <c r="AG332" s="46"/>
      <c r="AH332" s="47">
        <f>AH331+AE332+AF332+AG332</f>
        <v>0</v>
      </c>
      <c r="AI332" s="36" t="str">
        <f>IFERROR((ROUNDUP((V332/M332),4)),"")</f>
        <v/>
      </c>
      <c r="AJ332" s="126"/>
      <c r="AK332" s="127"/>
      <c r="AL332" s="69">
        <f>AB332+AH332</f>
        <v>0</v>
      </c>
    </row>
    <row r="333" spans="1:38">
      <c r="A333" s="2"/>
      <c r="B333" s="110">
        <v>17</v>
      </c>
      <c r="C333" s="111"/>
      <c r="D333" s="225"/>
      <c r="E333" s="221"/>
      <c r="F333" s="221"/>
      <c r="G333" s="221"/>
      <c r="H333" s="221"/>
      <c r="I333" s="221"/>
      <c r="J333" s="215">
        <f t="shared" ref="J333:J346" si="134">J332+D333-G333</f>
        <v>0</v>
      </c>
      <c r="K333" s="215"/>
      <c r="L333" s="216"/>
      <c r="M333" s="220"/>
      <c r="N333" s="221"/>
      <c r="O333" s="221"/>
      <c r="P333" s="215">
        <f t="shared" ref="P333:P345" si="135">P332+G333-M333</f>
        <v>0</v>
      </c>
      <c r="Q333" s="215"/>
      <c r="R333" s="216"/>
      <c r="S333" s="204">
        <f t="shared" ref="S333:S346" si="136">ROUNDUP(M333*0.903,0)</f>
        <v>0</v>
      </c>
      <c r="T333" s="205"/>
      <c r="U333" s="206"/>
      <c r="V333" s="218"/>
      <c r="W333" s="219"/>
      <c r="X333" s="220"/>
      <c r="Y333" s="221"/>
      <c r="Z333" s="221"/>
      <c r="AA333" s="221"/>
      <c r="AB333" s="222">
        <f t="shared" ref="AB333:AB346" si="137">AB332+S333-Y333-AF333</f>
        <v>0</v>
      </c>
      <c r="AC333" s="223"/>
      <c r="AD333" s="224"/>
      <c r="AE333" s="48">
        <f t="shared" ref="AE333:AE334" si="138">V333-S333</f>
        <v>0</v>
      </c>
      <c r="AF333" s="49"/>
      <c r="AG333" s="50"/>
      <c r="AH333" s="51">
        <f t="shared" ref="AH333:AH346" si="139">AH332+AE333+AF333+AG333</f>
        <v>0</v>
      </c>
      <c r="AI333" s="36" t="str">
        <f t="shared" ref="AI333:AI346" si="140">IFERROR((ROUNDUP((V333/M333),4)),"")</f>
        <v/>
      </c>
      <c r="AJ333" s="106"/>
      <c r="AK333" s="107"/>
      <c r="AL333" s="69">
        <f t="shared" ref="AL333:AL363" si="141">AB333+AH333</f>
        <v>0</v>
      </c>
    </row>
    <row r="334" spans="1:38">
      <c r="A334" s="2"/>
      <c r="B334" s="110">
        <v>18</v>
      </c>
      <c r="C334" s="111"/>
      <c r="D334" s="225"/>
      <c r="E334" s="221"/>
      <c r="F334" s="221"/>
      <c r="G334" s="221"/>
      <c r="H334" s="221"/>
      <c r="I334" s="221"/>
      <c r="J334" s="215">
        <f t="shared" si="134"/>
        <v>0</v>
      </c>
      <c r="K334" s="215"/>
      <c r="L334" s="216"/>
      <c r="M334" s="220"/>
      <c r="N334" s="221"/>
      <c r="O334" s="221"/>
      <c r="P334" s="215">
        <f t="shared" si="135"/>
        <v>0</v>
      </c>
      <c r="Q334" s="215"/>
      <c r="R334" s="216"/>
      <c r="S334" s="204">
        <f t="shared" si="136"/>
        <v>0</v>
      </c>
      <c r="T334" s="205"/>
      <c r="U334" s="206"/>
      <c r="V334" s="218"/>
      <c r="W334" s="219"/>
      <c r="X334" s="220"/>
      <c r="Y334" s="221"/>
      <c r="Z334" s="221"/>
      <c r="AA334" s="221"/>
      <c r="AB334" s="222">
        <f t="shared" si="137"/>
        <v>0</v>
      </c>
      <c r="AC334" s="223"/>
      <c r="AD334" s="224"/>
      <c r="AE334" s="48">
        <f t="shared" si="138"/>
        <v>0</v>
      </c>
      <c r="AF334" s="49"/>
      <c r="AG334" s="50"/>
      <c r="AH334" s="51">
        <f t="shared" si="139"/>
        <v>0</v>
      </c>
      <c r="AI334" s="36" t="str">
        <f t="shared" si="140"/>
        <v/>
      </c>
      <c r="AJ334" s="106"/>
      <c r="AK334" s="107"/>
      <c r="AL334" s="69">
        <f t="shared" si="141"/>
        <v>0</v>
      </c>
    </row>
    <row r="335" spans="1:38">
      <c r="A335" s="2"/>
      <c r="B335" s="110">
        <v>19</v>
      </c>
      <c r="C335" s="111"/>
      <c r="D335" s="225"/>
      <c r="E335" s="221"/>
      <c r="F335" s="221"/>
      <c r="G335" s="221"/>
      <c r="H335" s="221"/>
      <c r="I335" s="221"/>
      <c r="J335" s="215">
        <f t="shared" si="134"/>
        <v>0</v>
      </c>
      <c r="K335" s="215"/>
      <c r="L335" s="216"/>
      <c r="M335" s="220"/>
      <c r="N335" s="221"/>
      <c r="O335" s="221"/>
      <c r="P335" s="215">
        <f t="shared" si="135"/>
        <v>0</v>
      </c>
      <c r="Q335" s="215"/>
      <c r="R335" s="216"/>
      <c r="S335" s="204">
        <f t="shared" si="136"/>
        <v>0</v>
      </c>
      <c r="T335" s="205"/>
      <c r="U335" s="206"/>
      <c r="V335" s="218"/>
      <c r="W335" s="219"/>
      <c r="X335" s="220"/>
      <c r="Y335" s="221"/>
      <c r="Z335" s="221"/>
      <c r="AA335" s="221"/>
      <c r="AB335" s="222">
        <f t="shared" si="137"/>
        <v>0</v>
      </c>
      <c r="AC335" s="223"/>
      <c r="AD335" s="224"/>
      <c r="AE335" s="48">
        <f>V335-S335</f>
        <v>0</v>
      </c>
      <c r="AF335" s="49"/>
      <c r="AG335" s="50"/>
      <c r="AH335" s="51">
        <f t="shared" si="139"/>
        <v>0</v>
      </c>
      <c r="AI335" s="36" t="str">
        <f t="shared" si="140"/>
        <v/>
      </c>
      <c r="AJ335" s="106"/>
      <c r="AK335" s="107"/>
      <c r="AL335" s="69">
        <f t="shared" si="141"/>
        <v>0</v>
      </c>
    </row>
    <row r="336" spans="1:38">
      <c r="A336" s="2"/>
      <c r="B336" s="110">
        <v>20</v>
      </c>
      <c r="C336" s="111"/>
      <c r="D336" s="225"/>
      <c r="E336" s="221"/>
      <c r="F336" s="221"/>
      <c r="G336" s="221"/>
      <c r="H336" s="221"/>
      <c r="I336" s="221"/>
      <c r="J336" s="215">
        <f t="shared" si="134"/>
        <v>0</v>
      </c>
      <c r="K336" s="215"/>
      <c r="L336" s="216"/>
      <c r="M336" s="220"/>
      <c r="N336" s="221"/>
      <c r="O336" s="221"/>
      <c r="P336" s="215">
        <f t="shared" si="135"/>
        <v>0</v>
      </c>
      <c r="Q336" s="215"/>
      <c r="R336" s="216"/>
      <c r="S336" s="204">
        <f t="shared" si="136"/>
        <v>0</v>
      </c>
      <c r="T336" s="205"/>
      <c r="U336" s="206"/>
      <c r="V336" s="218"/>
      <c r="W336" s="219"/>
      <c r="X336" s="220"/>
      <c r="Y336" s="221"/>
      <c r="Z336" s="221"/>
      <c r="AA336" s="221"/>
      <c r="AB336" s="222">
        <f t="shared" si="137"/>
        <v>0</v>
      </c>
      <c r="AC336" s="223"/>
      <c r="AD336" s="224"/>
      <c r="AE336" s="48">
        <f t="shared" ref="AE336:AE363" si="142">V336-S336</f>
        <v>0</v>
      </c>
      <c r="AF336" s="49"/>
      <c r="AG336" s="50"/>
      <c r="AH336" s="51">
        <f t="shared" si="139"/>
        <v>0</v>
      </c>
      <c r="AI336" s="36" t="str">
        <f t="shared" si="140"/>
        <v/>
      </c>
      <c r="AJ336" s="106"/>
      <c r="AK336" s="107"/>
      <c r="AL336" s="69">
        <f t="shared" si="141"/>
        <v>0</v>
      </c>
    </row>
    <row r="337" spans="1:38">
      <c r="A337" s="2"/>
      <c r="B337" s="110">
        <v>21</v>
      </c>
      <c r="C337" s="111"/>
      <c r="D337" s="225"/>
      <c r="E337" s="221"/>
      <c r="F337" s="221"/>
      <c r="G337" s="221"/>
      <c r="H337" s="221"/>
      <c r="I337" s="221"/>
      <c r="J337" s="215">
        <f t="shared" si="134"/>
        <v>0</v>
      </c>
      <c r="K337" s="215"/>
      <c r="L337" s="216"/>
      <c r="M337" s="220"/>
      <c r="N337" s="221"/>
      <c r="O337" s="221"/>
      <c r="P337" s="215">
        <f t="shared" si="135"/>
        <v>0</v>
      </c>
      <c r="Q337" s="215"/>
      <c r="R337" s="216"/>
      <c r="S337" s="204">
        <f t="shared" si="136"/>
        <v>0</v>
      </c>
      <c r="T337" s="205"/>
      <c r="U337" s="206"/>
      <c r="V337" s="218"/>
      <c r="W337" s="219"/>
      <c r="X337" s="220"/>
      <c r="Y337" s="221"/>
      <c r="Z337" s="221"/>
      <c r="AA337" s="221"/>
      <c r="AB337" s="222">
        <f t="shared" si="137"/>
        <v>0</v>
      </c>
      <c r="AC337" s="223"/>
      <c r="AD337" s="224"/>
      <c r="AE337" s="48">
        <f t="shared" si="142"/>
        <v>0</v>
      </c>
      <c r="AF337" s="49"/>
      <c r="AG337" s="50"/>
      <c r="AH337" s="51">
        <f t="shared" si="139"/>
        <v>0</v>
      </c>
      <c r="AI337" s="36" t="str">
        <f t="shared" si="140"/>
        <v/>
      </c>
      <c r="AJ337" s="106"/>
      <c r="AK337" s="107"/>
      <c r="AL337" s="69">
        <f t="shared" si="141"/>
        <v>0</v>
      </c>
    </row>
    <row r="338" spans="1:38">
      <c r="A338" s="2"/>
      <c r="B338" s="110">
        <v>22</v>
      </c>
      <c r="C338" s="111"/>
      <c r="D338" s="225"/>
      <c r="E338" s="221"/>
      <c r="F338" s="221"/>
      <c r="G338" s="221"/>
      <c r="H338" s="221"/>
      <c r="I338" s="221"/>
      <c r="J338" s="215">
        <f t="shared" si="134"/>
        <v>0</v>
      </c>
      <c r="K338" s="215"/>
      <c r="L338" s="216"/>
      <c r="M338" s="220"/>
      <c r="N338" s="221"/>
      <c r="O338" s="221"/>
      <c r="P338" s="215">
        <f t="shared" si="135"/>
        <v>0</v>
      </c>
      <c r="Q338" s="215"/>
      <c r="R338" s="216"/>
      <c r="S338" s="204">
        <f t="shared" si="136"/>
        <v>0</v>
      </c>
      <c r="T338" s="205"/>
      <c r="U338" s="206"/>
      <c r="V338" s="218"/>
      <c r="W338" s="219"/>
      <c r="X338" s="220"/>
      <c r="Y338" s="221"/>
      <c r="Z338" s="221"/>
      <c r="AA338" s="221"/>
      <c r="AB338" s="222">
        <f t="shared" si="137"/>
        <v>0</v>
      </c>
      <c r="AC338" s="223"/>
      <c r="AD338" s="224"/>
      <c r="AE338" s="48">
        <f t="shared" si="142"/>
        <v>0</v>
      </c>
      <c r="AF338" s="49"/>
      <c r="AG338" s="50"/>
      <c r="AH338" s="51">
        <f t="shared" si="139"/>
        <v>0</v>
      </c>
      <c r="AI338" s="36" t="str">
        <f t="shared" si="140"/>
        <v/>
      </c>
      <c r="AJ338" s="106"/>
      <c r="AK338" s="107"/>
      <c r="AL338" s="69">
        <f t="shared" si="141"/>
        <v>0</v>
      </c>
    </row>
    <row r="339" spans="1:38">
      <c r="A339" s="2"/>
      <c r="B339" s="110">
        <v>23</v>
      </c>
      <c r="C339" s="111"/>
      <c r="D339" s="225"/>
      <c r="E339" s="221"/>
      <c r="F339" s="221"/>
      <c r="G339" s="221"/>
      <c r="H339" s="221"/>
      <c r="I339" s="221"/>
      <c r="J339" s="215">
        <f t="shared" si="134"/>
        <v>0</v>
      </c>
      <c r="K339" s="215"/>
      <c r="L339" s="216"/>
      <c r="M339" s="220"/>
      <c r="N339" s="221"/>
      <c r="O339" s="221"/>
      <c r="P339" s="215">
        <f t="shared" si="135"/>
        <v>0</v>
      </c>
      <c r="Q339" s="215"/>
      <c r="R339" s="216"/>
      <c r="S339" s="204">
        <f t="shared" si="136"/>
        <v>0</v>
      </c>
      <c r="T339" s="205"/>
      <c r="U339" s="206"/>
      <c r="V339" s="218"/>
      <c r="W339" s="219"/>
      <c r="X339" s="220"/>
      <c r="Y339" s="221"/>
      <c r="Z339" s="221"/>
      <c r="AA339" s="221"/>
      <c r="AB339" s="222">
        <f t="shared" si="137"/>
        <v>0</v>
      </c>
      <c r="AC339" s="223"/>
      <c r="AD339" s="224"/>
      <c r="AE339" s="48">
        <f t="shared" si="142"/>
        <v>0</v>
      </c>
      <c r="AF339" s="49"/>
      <c r="AG339" s="50"/>
      <c r="AH339" s="51">
        <f t="shared" si="139"/>
        <v>0</v>
      </c>
      <c r="AI339" s="36" t="str">
        <f t="shared" si="140"/>
        <v/>
      </c>
      <c r="AJ339" s="106"/>
      <c r="AK339" s="107"/>
      <c r="AL339" s="69">
        <f t="shared" si="141"/>
        <v>0</v>
      </c>
    </row>
    <row r="340" spans="1:38">
      <c r="A340" s="2"/>
      <c r="B340" s="110">
        <v>24</v>
      </c>
      <c r="C340" s="111"/>
      <c r="D340" s="225"/>
      <c r="E340" s="221"/>
      <c r="F340" s="221"/>
      <c r="G340" s="221"/>
      <c r="H340" s="221"/>
      <c r="I340" s="221"/>
      <c r="J340" s="215">
        <f t="shared" si="134"/>
        <v>0</v>
      </c>
      <c r="K340" s="215"/>
      <c r="L340" s="216"/>
      <c r="M340" s="220"/>
      <c r="N340" s="221"/>
      <c r="O340" s="221"/>
      <c r="P340" s="215">
        <f t="shared" si="135"/>
        <v>0</v>
      </c>
      <c r="Q340" s="215"/>
      <c r="R340" s="216"/>
      <c r="S340" s="204">
        <f t="shared" si="136"/>
        <v>0</v>
      </c>
      <c r="T340" s="205"/>
      <c r="U340" s="206"/>
      <c r="V340" s="218"/>
      <c r="W340" s="219"/>
      <c r="X340" s="220"/>
      <c r="Y340" s="221"/>
      <c r="Z340" s="221"/>
      <c r="AA340" s="221"/>
      <c r="AB340" s="222">
        <f t="shared" si="137"/>
        <v>0</v>
      </c>
      <c r="AC340" s="223"/>
      <c r="AD340" s="224"/>
      <c r="AE340" s="48">
        <f t="shared" si="142"/>
        <v>0</v>
      </c>
      <c r="AF340" s="49"/>
      <c r="AG340" s="50"/>
      <c r="AH340" s="51">
        <f t="shared" si="139"/>
        <v>0</v>
      </c>
      <c r="AI340" s="36" t="str">
        <f t="shared" si="140"/>
        <v/>
      </c>
      <c r="AJ340" s="106"/>
      <c r="AK340" s="107"/>
      <c r="AL340" s="69">
        <f t="shared" si="141"/>
        <v>0</v>
      </c>
    </row>
    <row r="341" spans="1:38">
      <c r="A341" s="2"/>
      <c r="B341" s="110">
        <v>25</v>
      </c>
      <c r="C341" s="111"/>
      <c r="D341" s="225"/>
      <c r="E341" s="221"/>
      <c r="F341" s="221"/>
      <c r="G341" s="221"/>
      <c r="H341" s="221"/>
      <c r="I341" s="221"/>
      <c r="J341" s="215">
        <f t="shared" si="134"/>
        <v>0</v>
      </c>
      <c r="K341" s="215"/>
      <c r="L341" s="216"/>
      <c r="M341" s="220"/>
      <c r="N341" s="221"/>
      <c r="O341" s="221"/>
      <c r="P341" s="215">
        <f t="shared" si="135"/>
        <v>0</v>
      </c>
      <c r="Q341" s="215"/>
      <c r="R341" s="216"/>
      <c r="S341" s="204">
        <f t="shared" si="136"/>
        <v>0</v>
      </c>
      <c r="T341" s="205"/>
      <c r="U341" s="206"/>
      <c r="V341" s="218"/>
      <c r="W341" s="219"/>
      <c r="X341" s="220"/>
      <c r="Y341" s="221"/>
      <c r="Z341" s="221"/>
      <c r="AA341" s="221"/>
      <c r="AB341" s="222">
        <f t="shared" si="137"/>
        <v>0</v>
      </c>
      <c r="AC341" s="223"/>
      <c r="AD341" s="224"/>
      <c r="AE341" s="48">
        <f t="shared" si="142"/>
        <v>0</v>
      </c>
      <c r="AF341" s="49"/>
      <c r="AG341" s="50"/>
      <c r="AH341" s="51">
        <f t="shared" si="139"/>
        <v>0</v>
      </c>
      <c r="AI341" s="36" t="str">
        <f t="shared" si="140"/>
        <v/>
      </c>
      <c r="AJ341" s="106"/>
      <c r="AK341" s="107"/>
      <c r="AL341" s="69">
        <f t="shared" si="141"/>
        <v>0</v>
      </c>
    </row>
    <row r="342" spans="1:38">
      <c r="A342" s="2"/>
      <c r="B342" s="110">
        <v>26</v>
      </c>
      <c r="C342" s="111"/>
      <c r="D342" s="225"/>
      <c r="E342" s="221"/>
      <c r="F342" s="221"/>
      <c r="G342" s="221"/>
      <c r="H342" s="221"/>
      <c r="I342" s="221"/>
      <c r="J342" s="215">
        <f t="shared" si="134"/>
        <v>0</v>
      </c>
      <c r="K342" s="215"/>
      <c r="L342" s="216"/>
      <c r="M342" s="220"/>
      <c r="N342" s="221"/>
      <c r="O342" s="221"/>
      <c r="P342" s="215">
        <f t="shared" si="135"/>
        <v>0</v>
      </c>
      <c r="Q342" s="215"/>
      <c r="R342" s="216"/>
      <c r="S342" s="204">
        <f t="shared" si="136"/>
        <v>0</v>
      </c>
      <c r="T342" s="205"/>
      <c r="U342" s="206"/>
      <c r="V342" s="218"/>
      <c r="W342" s="219"/>
      <c r="X342" s="220"/>
      <c r="Y342" s="221"/>
      <c r="Z342" s="221"/>
      <c r="AA342" s="221"/>
      <c r="AB342" s="222">
        <f t="shared" si="137"/>
        <v>0</v>
      </c>
      <c r="AC342" s="223"/>
      <c r="AD342" s="224"/>
      <c r="AE342" s="48">
        <f t="shared" si="142"/>
        <v>0</v>
      </c>
      <c r="AF342" s="49"/>
      <c r="AG342" s="50"/>
      <c r="AH342" s="51">
        <f t="shared" si="139"/>
        <v>0</v>
      </c>
      <c r="AI342" s="36" t="str">
        <f t="shared" si="140"/>
        <v/>
      </c>
      <c r="AJ342" s="106"/>
      <c r="AK342" s="107"/>
      <c r="AL342" s="69">
        <f t="shared" si="141"/>
        <v>0</v>
      </c>
    </row>
    <row r="343" spans="1:38">
      <c r="A343" s="2"/>
      <c r="B343" s="110">
        <v>27</v>
      </c>
      <c r="C343" s="111"/>
      <c r="D343" s="225"/>
      <c r="E343" s="221"/>
      <c r="F343" s="221"/>
      <c r="G343" s="221"/>
      <c r="H343" s="221"/>
      <c r="I343" s="221"/>
      <c r="J343" s="215">
        <f t="shared" si="134"/>
        <v>0</v>
      </c>
      <c r="K343" s="215"/>
      <c r="L343" s="216"/>
      <c r="M343" s="220"/>
      <c r="N343" s="221"/>
      <c r="O343" s="221"/>
      <c r="P343" s="215">
        <f t="shared" si="135"/>
        <v>0</v>
      </c>
      <c r="Q343" s="215"/>
      <c r="R343" s="216"/>
      <c r="S343" s="204">
        <f t="shared" si="136"/>
        <v>0</v>
      </c>
      <c r="T343" s="205"/>
      <c r="U343" s="206"/>
      <c r="V343" s="218"/>
      <c r="W343" s="219"/>
      <c r="X343" s="220"/>
      <c r="Y343" s="221"/>
      <c r="Z343" s="221"/>
      <c r="AA343" s="221"/>
      <c r="AB343" s="222">
        <f t="shared" si="137"/>
        <v>0</v>
      </c>
      <c r="AC343" s="223"/>
      <c r="AD343" s="224"/>
      <c r="AE343" s="48">
        <f t="shared" si="142"/>
        <v>0</v>
      </c>
      <c r="AF343" s="49"/>
      <c r="AG343" s="50"/>
      <c r="AH343" s="51">
        <f t="shared" si="139"/>
        <v>0</v>
      </c>
      <c r="AI343" s="36" t="str">
        <f t="shared" si="140"/>
        <v/>
      </c>
      <c r="AJ343" s="106"/>
      <c r="AK343" s="107"/>
      <c r="AL343" s="69">
        <f t="shared" si="141"/>
        <v>0</v>
      </c>
    </row>
    <row r="344" spans="1:38">
      <c r="A344" s="2"/>
      <c r="B344" s="110">
        <v>28</v>
      </c>
      <c r="C344" s="111"/>
      <c r="D344" s="225"/>
      <c r="E344" s="221"/>
      <c r="F344" s="221"/>
      <c r="G344" s="221"/>
      <c r="H344" s="221"/>
      <c r="I344" s="221"/>
      <c r="J344" s="215">
        <f t="shared" si="134"/>
        <v>0</v>
      </c>
      <c r="K344" s="215"/>
      <c r="L344" s="216"/>
      <c r="M344" s="220"/>
      <c r="N344" s="221"/>
      <c r="O344" s="221"/>
      <c r="P344" s="215">
        <f t="shared" si="135"/>
        <v>0</v>
      </c>
      <c r="Q344" s="215"/>
      <c r="R344" s="216"/>
      <c r="S344" s="204">
        <f t="shared" si="136"/>
        <v>0</v>
      </c>
      <c r="T344" s="205"/>
      <c r="U344" s="206"/>
      <c r="V344" s="218"/>
      <c r="W344" s="219"/>
      <c r="X344" s="220"/>
      <c r="Y344" s="221"/>
      <c r="Z344" s="221"/>
      <c r="AA344" s="221"/>
      <c r="AB344" s="222">
        <f t="shared" si="137"/>
        <v>0</v>
      </c>
      <c r="AC344" s="223"/>
      <c r="AD344" s="224"/>
      <c r="AE344" s="48">
        <f t="shared" si="142"/>
        <v>0</v>
      </c>
      <c r="AF344" s="49"/>
      <c r="AG344" s="50"/>
      <c r="AH344" s="51">
        <f t="shared" si="139"/>
        <v>0</v>
      </c>
      <c r="AI344" s="36" t="str">
        <f t="shared" si="140"/>
        <v/>
      </c>
      <c r="AJ344" s="106"/>
      <c r="AK344" s="107"/>
      <c r="AL344" s="69">
        <f t="shared" si="141"/>
        <v>0</v>
      </c>
    </row>
    <row r="345" spans="1:38">
      <c r="A345" s="2"/>
      <c r="B345" s="110">
        <v>29</v>
      </c>
      <c r="C345" s="111"/>
      <c r="D345" s="225"/>
      <c r="E345" s="221"/>
      <c r="F345" s="221"/>
      <c r="G345" s="221"/>
      <c r="H345" s="221"/>
      <c r="I345" s="221"/>
      <c r="J345" s="215">
        <f t="shared" si="134"/>
        <v>0</v>
      </c>
      <c r="K345" s="215"/>
      <c r="L345" s="216"/>
      <c r="M345" s="220"/>
      <c r="N345" s="221"/>
      <c r="O345" s="221"/>
      <c r="P345" s="215">
        <f t="shared" si="135"/>
        <v>0</v>
      </c>
      <c r="Q345" s="215"/>
      <c r="R345" s="216"/>
      <c r="S345" s="204">
        <f t="shared" si="136"/>
        <v>0</v>
      </c>
      <c r="T345" s="205"/>
      <c r="U345" s="206"/>
      <c r="V345" s="218"/>
      <c r="W345" s="219"/>
      <c r="X345" s="220"/>
      <c r="Y345" s="221"/>
      <c r="Z345" s="221"/>
      <c r="AA345" s="221"/>
      <c r="AB345" s="222">
        <f t="shared" si="137"/>
        <v>0</v>
      </c>
      <c r="AC345" s="223"/>
      <c r="AD345" s="224"/>
      <c r="AE345" s="48">
        <f t="shared" si="142"/>
        <v>0</v>
      </c>
      <c r="AF345" s="49"/>
      <c r="AG345" s="50"/>
      <c r="AH345" s="51">
        <f t="shared" si="139"/>
        <v>0</v>
      </c>
      <c r="AI345" s="36" t="str">
        <f t="shared" si="140"/>
        <v/>
      </c>
      <c r="AJ345" s="106"/>
      <c r="AK345" s="107"/>
      <c r="AL345" s="69">
        <f t="shared" si="141"/>
        <v>0</v>
      </c>
    </row>
    <row r="346" spans="1:38" ht="19.5" thickBot="1">
      <c r="A346" s="2"/>
      <c r="B346" s="80">
        <v>30</v>
      </c>
      <c r="C346" s="81"/>
      <c r="D346" s="214"/>
      <c r="E346" s="210"/>
      <c r="F346" s="210"/>
      <c r="G346" s="210"/>
      <c r="H346" s="210"/>
      <c r="I346" s="210"/>
      <c r="J346" s="215">
        <f t="shared" si="134"/>
        <v>0</v>
      </c>
      <c r="K346" s="215"/>
      <c r="L346" s="216"/>
      <c r="M346" s="217"/>
      <c r="N346" s="210"/>
      <c r="O346" s="210"/>
      <c r="P346" s="215">
        <f>P345+G346-M346</f>
        <v>0</v>
      </c>
      <c r="Q346" s="215"/>
      <c r="R346" s="216"/>
      <c r="S346" s="204">
        <f t="shared" si="136"/>
        <v>0</v>
      </c>
      <c r="T346" s="205"/>
      <c r="U346" s="206"/>
      <c r="V346" s="207"/>
      <c r="W346" s="208"/>
      <c r="X346" s="209"/>
      <c r="Y346" s="210"/>
      <c r="Z346" s="210"/>
      <c r="AA346" s="210"/>
      <c r="AB346" s="211">
        <f t="shared" si="137"/>
        <v>0</v>
      </c>
      <c r="AC346" s="212"/>
      <c r="AD346" s="213"/>
      <c r="AE346" s="52">
        <f t="shared" si="142"/>
        <v>0</v>
      </c>
      <c r="AF346" s="53"/>
      <c r="AG346" s="54"/>
      <c r="AH346" s="55">
        <f t="shared" si="139"/>
        <v>0</v>
      </c>
      <c r="AI346" s="36" t="str">
        <f t="shared" si="140"/>
        <v/>
      </c>
      <c r="AJ346" s="108"/>
      <c r="AK346" s="109"/>
      <c r="AL346" s="69">
        <f t="shared" si="141"/>
        <v>0</v>
      </c>
    </row>
    <row r="347" spans="1:38" ht="19.5" thickBot="1">
      <c r="A347" s="2"/>
      <c r="B347" s="74" t="s">
        <v>16</v>
      </c>
      <c r="C347" s="75"/>
      <c r="D347" s="199">
        <f>SUM(D332:F346)</f>
        <v>0</v>
      </c>
      <c r="E347" s="197"/>
      <c r="F347" s="197"/>
      <c r="G347" s="197">
        <f>SUM(G332:I346)</f>
        <v>0</v>
      </c>
      <c r="H347" s="197"/>
      <c r="I347" s="197"/>
      <c r="J347" s="197">
        <f>J346</f>
        <v>0</v>
      </c>
      <c r="K347" s="197"/>
      <c r="L347" s="198"/>
      <c r="M347" s="202">
        <f>SUM(M332:O346)</f>
        <v>0</v>
      </c>
      <c r="N347" s="197"/>
      <c r="O347" s="197"/>
      <c r="P347" s="200">
        <f>P346</f>
        <v>0</v>
      </c>
      <c r="Q347" s="201"/>
      <c r="R347" s="203"/>
      <c r="S347" s="199">
        <f>SUM(S332:U346)</f>
        <v>0</v>
      </c>
      <c r="T347" s="197"/>
      <c r="U347" s="197"/>
      <c r="V347" s="200">
        <f>SUM(V332:X346)</f>
        <v>0</v>
      </c>
      <c r="W347" s="201"/>
      <c r="X347" s="202"/>
      <c r="Y347" s="202">
        <f>SUM(Y332:AA346)</f>
        <v>0</v>
      </c>
      <c r="Z347" s="197"/>
      <c r="AA347" s="197"/>
      <c r="AB347" s="200">
        <f>AB346</f>
        <v>0</v>
      </c>
      <c r="AC347" s="201"/>
      <c r="AD347" s="203"/>
      <c r="AE347" s="56">
        <f>SUM(AE332:AE346)</f>
        <v>0</v>
      </c>
      <c r="AF347" s="57">
        <f>SUM(AF332:AF346)</f>
        <v>0</v>
      </c>
      <c r="AG347" s="58">
        <f>SUM(AG332:AG346)</f>
        <v>0</v>
      </c>
      <c r="AH347" s="58">
        <f>AE347+AF347+AG347</f>
        <v>0</v>
      </c>
      <c r="AI347" s="37" t="str">
        <f>IFERROR((AVERAGE(AI332:AI346)),"")</f>
        <v/>
      </c>
      <c r="AJ347" s="72"/>
      <c r="AK347" s="73"/>
      <c r="AL347" s="70"/>
    </row>
    <row r="348" spans="1:38">
      <c r="A348" s="2"/>
      <c r="B348" s="128">
        <v>32</v>
      </c>
      <c r="C348" s="129"/>
      <c r="D348" s="233"/>
      <c r="E348" s="229"/>
      <c r="F348" s="229"/>
      <c r="G348" s="229"/>
      <c r="H348" s="229"/>
      <c r="I348" s="229"/>
      <c r="J348" s="215">
        <f>J347+D348-G348</f>
        <v>0</v>
      </c>
      <c r="K348" s="215"/>
      <c r="L348" s="216"/>
      <c r="M348" s="234"/>
      <c r="N348" s="229"/>
      <c r="O348" s="229"/>
      <c r="P348" s="215">
        <f>P347+G348-M348</f>
        <v>0</v>
      </c>
      <c r="Q348" s="215"/>
      <c r="R348" s="216"/>
      <c r="S348" s="204">
        <f>ROUNDUP(M348*0.903,0)</f>
        <v>0</v>
      </c>
      <c r="T348" s="205"/>
      <c r="U348" s="206"/>
      <c r="V348" s="226"/>
      <c r="W348" s="227"/>
      <c r="X348" s="228"/>
      <c r="Y348" s="229"/>
      <c r="Z348" s="229"/>
      <c r="AA348" s="229"/>
      <c r="AB348" s="230">
        <f>AB346+S348-Y348-AF348</f>
        <v>0</v>
      </c>
      <c r="AC348" s="231"/>
      <c r="AD348" s="232"/>
      <c r="AE348" s="44">
        <f t="shared" ref="AE348:AE365" si="143">V348-S348</f>
        <v>0</v>
      </c>
      <c r="AF348" s="45"/>
      <c r="AG348" s="46"/>
      <c r="AH348" s="51">
        <f>AE348+AH346+AF348+AG348</f>
        <v>0</v>
      </c>
      <c r="AI348" s="36" t="str">
        <f>IFERROR((ROUNDUP((V348/M348),4)),"")</f>
        <v/>
      </c>
      <c r="AJ348" s="126"/>
      <c r="AK348" s="127"/>
      <c r="AL348" s="69">
        <f t="shared" ref="AL348:AL365" si="144">AB348+AH348</f>
        <v>0</v>
      </c>
    </row>
    <row r="349" spans="1:38">
      <c r="A349" s="2"/>
      <c r="B349" s="110">
        <v>33</v>
      </c>
      <c r="C349" s="111"/>
      <c r="D349" s="225"/>
      <c r="E349" s="221"/>
      <c r="F349" s="221"/>
      <c r="G349" s="221"/>
      <c r="H349" s="221"/>
      <c r="I349" s="221"/>
      <c r="J349" s="215">
        <f t="shared" ref="J349:J363" si="145">J348+D349-G349</f>
        <v>0</v>
      </c>
      <c r="K349" s="215"/>
      <c r="L349" s="216"/>
      <c r="M349" s="220"/>
      <c r="N349" s="221"/>
      <c r="O349" s="221"/>
      <c r="P349" s="215">
        <f t="shared" ref="P349:P363" si="146">P348+G349-M349</f>
        <v>0</v>
      </c>
      <c r="Q349" s="215"/>
      <c r="R349" s="216"/>
      <c r="S349" s="204">
        <f t="shared" ref="S349:S363" si="147">ROUNDUP(M349*0.903,0)</f>
        <v>0</v>
      </c>
      <c r="T349" s="205"/>
      <c r="U349" s="206"/>
      <c r="V349" s="218"/>
      <c r="W349" s="219"/>
      <c r="X349" s="220"/>
      <c r="Y349" s="221"/>
      <c r="Z349" s="221"/>
      <c r="AA349" s="221"/>
      <c r="AB349" s="222">
        <f>AB348+S349-Y349-AF349</f>
        <v>0</v>
      </c>
      <c r="AC349" s="223"/>
      <c r="AD349" s="224"/>
      <c r="AE349" s="48">
        <f t="shared" si="143"/>
        <v>0</v>
      </c>
      <c r="AF349" s="49"/>
      <c r="AG349" s="50"/>
      <c r="AH349" s="51">
        <f>AE349+AH348+AF349+AG349</f>
        <v>0</v>
      </c>
      <c r="AI349" s="36" t="str">
        <f t="shared" ref="AI349:AI363" si="148">IFERROR((ROUNDUP((V349/M349),4)),"")</f>
        <v/>
      </c>
      <c r="AJ349" s="106"/>
      <c r="AK349" s="107"/>
      <c r="AL349" s="69">
        <f t="shared" si="144"/>
        <v>0</v>
      </c>
    </row>
    <row r="350" spans="1:38">
      <c r="A350" s="2"/>
      <c r="B350" s="110">
        <v>34</v>
      </c>
      <c r="C350" s="111"/>
      <c r="D350" s="225"/>
      <c r="E350" s="221"/>
      <c r="F350" s="221"/>
      <c r="G350" s="221"/>
      <c r="H350" s="221"/>
      <c r="I350" s="221"/>
      <c r="J350" s="215">
        <f t="shared" si="145"/>
        <v>0</v>
      </c>
      <c r="K350" s="215"/>
      <c r="L350" s="216"/>
      <c r="M350" s="220"/>
      <c r="N350" s="221"/>
      <c r="O350" s="221"/>
      <c r="P350" s="215">
        <f t="shared" si="146"/>
        <v>0</v>
      </c>
      <c r="Q350" s="215"/>
      <c r="R350" s="216"/>
      <c r="S350" s="204">
        <f t="shared" si="147"/>
        <v>0</v>
      </c>
      <c r="T350" s="205"/>
      <c r="U350" s="206"/>
      <c r="V350" s="218"/>
      <c r="W350" s="219"/>
      <c r="X350" s="220"/>
      <c r="Y350" s="221"/>
      <c r="Z350" s="221"/>
      <c r="AA350" s="221"/>
      <c r="AB350" s="222">
        <f t="shared" ref="AB350:AB363" si="149">AB349+S350-Y350-AF350</f>
        <v>0</v>
      </c>
      <c r="AC350" s="223"/>
      <c r="AD350" s="224"/>
      <c r="AE350" s="48">
        <f t="shared" si="143"/>
        <v>0</v>
      </c>
      <c r="AF350" s="49"/>
      <c r="AG350" s="50"/>
      <c r="AH350" s="51">
        <f t="shared" ref="AH350:AH362" si="150">AE350+AH349+AF350+AG350</f>
        <v>0</v>
      </c>
      <c r="AI350" s="36" t="str">
        <f t="shared" si="148"/>
        <v/>
      </c>
      <c r="AJ350" s="106"/>
      <c r="AK350" s="107"/>
      <c r="AL350" s="69">
        <f t="shared" si="144"/>
        <v>0</v>
      </c>
    </row>
    <row r="351" spans="1:38">
      <c r="A351" s="2"/>
      <c r="B351" s="110">
        <v>35</v>
      </c>
      <c r="C351" s="111"/>
      <c r="D351" s="225"/>
      <c r="E351" s="221"/>
      <c r="F351" s="221"/>
      <c r="G351" s="221"/>
      <c r="H351" s="221"/>
      <c r="I351" s="221"/>
      <c r="J351" s="215">
        <f t="shared" si="145"/>
        <v>0</v>
      </c>
      <c r="K351" s="215"/>
      <c r="L351" s="216"/>
      <c r="M351" s="220"/>
      <c r="N351" s="221"/>
      <c r="O351" s="221"/>
      <c r="P351" s="215">
        <f t="shared" si="146"/>
        <v>0</v>
      </c>
      <c r="Q351" s="215"/>
      <c r="R351" s="216"/>
      <c r="S351" s="204">
        <f t="shared" si="147"/>
        <v>0</v>
      </c>
      <c r="T351" s="205"/>
      <c r="U351" s="206"/>
      <c r="V351" s="218"/>
      <c r="W351" s="219"/>
      <c r="X351" s="220"/>
      <c r="Y351" s="221"/>
      <c r="Z351" s="221"/>
      <c r="AA351" s="221"/>
      <c r="AB351" s="222">
        <f t="shared" si="149"/>
        <v>0</v>
      </c>
      <c r="AC351" s="223"/>
      <c r="AD351" s="224"/>
      <c r="AE351" s="48">
        <f t="shared" si="143"/>
        <v>0</v>
      </c>
      <c r="AF351" s="49"/>
      <c r="AG351" s="50"/>
      <c r="AH351" s="51">
        <f t="shared" si="150"/>
        <v>0</v>
      </c>
      <c r="AI351" s="36" t="str">
        <f t="shared" si="148"/>
        <v/>
      </c>
      <c r="AJ351" s="106"/>
      <c r="AK351" s="107"/>
      <c r="AL351" s="69">
        <f t="shared" si="144"/>
        <v>0</v>
      </c>
    </row>
    <row r="352" spans="1:38">
      <c r="A352" s="2"/>
      <c r="B352" s="110">
        <v>36</v>
      </c>
      <c r="C352" s="111"/>
      <c r="D352" s="225"/>
      <c r="E352" s="221"/>
      <c r="F352" s="221"/>
      <c r="G352" s="221"/>
      <c r="H352" s="221"/>
      <c r="I352" s="221"/>
      <c r="J352" s="215">
        <f t="shared" si="145"/>
        <v>0</v>
      </c>
      <c r="K352" s="215"/>
      <c r="L352" s="216"/>
      <c r="M352" s="220"/>
      <c r="N352" s="221"/>
      <c r="O352" s="221"/>
      <c r="P352" s="215">
        <f t="shared" si="146"/>
        <v>0</v>
      </c>
      <c r="Q352" s="215"/>
      <c r="R352" s="216"/>
      <c r="S352" s="204">
        <f t="shared" si="147"/>
        <v>0</v>
      </c>
      <c r="T352" s="205"/>
      <c r="U352" s="206"/>
      <c r="V352" s="218"/>
      <c r="W352" s="219"/>
      <c r="X352" s="220"/>
      <c r="Y352" s="221"/>
      <c r="Z352" s="221"/>
      <c r="AA352" s="221"/>
      <c r="AB352" s="222">
        <f t="shared" si="149"/>
        <v>0</v>
      </c>
      <c r="AC352" s="223"/>
      <c r="AD352" s="224"/>
      <c r="AE352" s="48">
        <f t="shared" si="143"/>
        <v>0</v>
      </c>
      <c r="AF352" s="49"/>
      <c r="AG352" s="50"/>
      <c r="AH352" s="51">
        <f t="shared" si="150"/>
        <v>0</v>
      </c>
      <c r="AI352" s="36" t="str">
        <f t="shared" si="148"/>
        <v/>
      </c>
      <c r="AJ352" s="106"/>
      <c r="AK352" s="107"/>
      <c r="AL352" s="69">
        <f t="shared" si="144"/>
        <v>0</v>
      </c>
    </row>
    <row r="353" spans="1:38">
      <c r="A353" s="2"/>
      <c r="B353" s="110">
        <v>37</v>
      </c>
      <c r="C353" s="111"/>
      <c r="D353" s="225"/>
      <c r="E353" s="221"/>
      <c r="F353" s="221"/>
      <c r="G353" s="221"/>
      <c r="H353" s="221"/>
      <c r="I353" s="221"/>
      <c r="J353" s="215">
        <f t="shared" si="145"/>
        <v>0</v>
      </c>
      <c r="K353" s="215"/>
      <c r="L353" s="216"/>
      <c r="M353" s="220"/>
      <c r="N353" s="221"/>
      <c r="O353" s="221"/>
      <c r="P353" s="215">
        <f t="shared" si="146"/>
        <v>0</v>
      </c>
      <c r="Q353" s="215"/>
      <c r="R353" s="216"/>
      <c r="S353" s="204">
        <f t="shared" si="147"/>
        <v>0</v>
      </c>
      <c r="T353" s="205"/>
      <c r="U353" s="206"/>
      <c r="V353" s="218"/>
      <c r="W353" s="219"/>
      <c r="X353" s="220"/>
      <c r="Y353" s="221"/>
      <c r="Z353" s="221"/>
      <c r="AA353" s="221"/>
      <c r="AB353" s="222">
        <f t="shared" si="149"/>
        <v>0</v>
      </c>
      <c r="AC353" s="223"/>
      <c r="AD353" s="224"/>
      <c r="AE353" s="48">
        <f t="shared" si="143"/>
        <v>0</v>
      </c>
      <c r="AF353" s="49"/>
      <c r="AG353" s="50"/>
      <c r="AH353" s="51">
        <f t="shared" si="150"/>
        <v>0</v>
      </c>
      <c r="AI353" s="36" t="str">
        <f t="shared" si="148"/>
        <v/>
      </c>
      <c r="AJ353" s="106"/>
      <c r="AK353" s="107"/>
      <c r="AL353" s="69">
        <f t="shared" si="144"/>
        <v>0</v>
      </c>
    </row>
    <row r="354" spans="1:38">
      <c r="A354" s="2"/>
      <c r="B354" s="110">
        <v>38</v>
      </c>
      <c r="C354" s="111"/>
      <c r="D354" s="225"/>
      <c r="E354" s="221"/>
      <c r="F354" s="221"/>
      <c r="G354" s="221"/>
      <c r="H354" s="221"/>
      <c r="I354" s="221"/>
      <c r="J354" s="215">
        <f t="shared" si="145"/>
        <v>0</v>
      </c>
      <c r="K354" s="215"/>
      <c r="L354" s="216"/>
      <c r="M354" s="220"/>
      <c r="N354" s="221"/>
      <c r="O354" s="221"/>
      <c r="P354" s="215">
        <f t="shared" si="146"/>
        <v>0</v>
      </c>
      <c r="Q354" s="215"/>
      <c r="R354" s="216"/>
      <c r="S354" s="204">
        <f t="shared" si="147"/>
        <v>0</v>
      </c>
      <c r="T354" s="205"/>
      <c r="U354" s="206"/>
      <c r="V354" s="218"/>
      <c r="W354" s="219"/>
      <c r="X354" s="220"/>
      <c r="Y354" s="221"/>
      <c r="Z354" s="221"/>
      <c r="AA354" s="221"/>
      <c r="AB354" s="222">
        <f t="shared" si="149"/>
        <v>0</v>
      </c>
      <c r="AC354" s="223"/>
      <c r="AD354" s="224"/>
      <c r="AE354" s="48">
        <f t="shared" si="143"/>
        <v>0</v>
      </c>
      <c r="AF354" s="49"/>
      <c r="AG354" s="50"/>
      <c r="AH354" s="51">
        <f t="shared" si="150"/>
        <v>0</v>
      </c>
      <c r="AI354" s="36" t="str">
        <f t="shared" si="148"/>
        <v/>
      </c>
      <c r="AJ354" s="106"/>
      <c r="AK354" s="107"/>
      <c r="AL354" s="69">
        <f t="shared" si="144"/>
        <v>0</v>
      </c>
    </row>
    <row r="355" spans="1:38">
      <c r="A355" s="2"/>
      <c r="B355" s="110">
        <v>39</v>
      </c>
      <c r="C355" s="111"/>
      <c r="D355" s="225"/>
      <c r="E355" s="221"/>
      <c r="F355" s="221"/>
      <c r="G355" s="221"/>
      <c r="H355" s="221"/>
      <c r="I355" s="221"/>
      <c r="J355" s="215">
        <f t="shared" si="145"/>
        <v>0</v>
      </c>
      <c r="K355" s="215"/>
      <c r="L355" s="216"/>
      <c r="M355" s="220"/>
      <c r="N355" s="221"/>
      <c r="O355" s="221"/>
      <c r="P355" s="215">
        <f t="shared" si="146"/>
        <v>0</v>
      </c>
      <c r="Q355" s="215"/>
      <c r="R355" s="216"/>
      <c r="S355" s="204">
        <f t="shared" si="147"/>
        <v>0</v>
      </c>
      <c r="T355" s="205"/>
      <c r="U355" s="206"/>
      <c r="V355" s="218"/>
      <c r="W355" s="219"/>
      <c r="X355" s="220"/>
      <c r="Y355" s="221"/>
      <c r="Z355" s="221"/>
      <c r="AA355" s="221"/>
      <c r="AB355" s="222">
        <f t="shared" si="149"/>
        <v>0</v>
      </c>
      <c r="AC355" s="223"/>
      <c r="AD355" s="224"/>
      <c r="AE355" s="48">
        <f t="shared" si="143"/>
        <v>0</v>
      </c>
      <c r="AF355" s="49"/>
      <c r="AG355" s="50"/>
      <c r="AH355" s="51">
        <f t="shared" si="150"/>
        <v>0</v>
      </c>
      <c r="AI355" s="36" t="str">
        <f t="shared" si="148"/>
        <v/>
      </c>
      <c r="AJ355" s="106"/>
      <c r="AK355" s="107"/>
      <c r="AL355" s="69">
        <f t="shared" si="144"/>
        <v>0</v>
      </c>
    </row>
    <row r="356" spans="1:38">
      <c r="A356" s="2"/>
      <c r="B356" s="110">
        <v>40</v>
      </c>
      <c r="C356" s="111"/>
      <c r="D356" s="225"/>
      <c r="E356" s="221"/>
      <c r="F356" s="221"/>
      <c r="G356" s="221"/>
      <c r="H356" s="221"/>
      <c r="I356" s="221"/>
      <c r="J356" s="215">
        <f t="shared" si="145"/>
        <v>0</v>
      </c>
      <c r="K356" s="215"/>
      <c r="L356" s="216"/>
      <c r="M356" s="220"/>
      <c r="N356" s="221"/>
      <c r="O356" s="221"/>
      <c r="P356" s="215">
        <f t="shared" si="146"/>
        <v>0</v>
      </c>
      <c r="Q356" s="215"/>
      <c r="R356" s="216"/>
      <c r="S356" s="204">
        <f t="shared" si="147"/>
        <v>0</v>
      </c>
      <c r="T356" s="205"/>
      <c r="U356" s="206"/>
      <c r="V356" s="218"/>
      <c r="W356" s="219"/>
      <c r="X356" s="220"/>
      <c r="Y356" s="221"/>
      <c r="Z356" s="221"/>
      <c r="AA356" s="221"/>
      <c r="AB356" s="222">
        <f t="shared" si="149"/>
        <v>0</v>
      </c>
      <c r="AC356" s="223"/>
      <c r="AD356" s="224"/>
      <c r="AE356" s="48">
        <f t="shared" si="143"/>
        <v>0</v>
      </c>
      <c r="AF356" s="49"/>
      <c r="AG356" s="50"/>
      <c r="AH356" s="51">
        <f t="shared" si="150"/>
        <v>0</v>
      </c>
      <c r="AI356" s="36" t="str">
        <f t="shared" si="148"/>
        <v/>
      </c>
      <c r="AJ356" s="106"/>
      <c r="AK356" s="107"/>
      <c r="AL356" s="69">
        <f t="shared" si="144"/>
        <v>0</v>
      </c>
    </row>
    <row r="357" spans="1:38">
      <c r="A357" s="2"/>
      <c r="B357" s="110">
        <v>41</v>
      </c>
      <c r="C357" s="111"/>
      <c r="D357" s="225"/>
      <c r="E357" s="221"/>
      <c r="F357" s="221"/>
      <c r="G357" s="221"/>
      <c r="H357" s="221"/>
      <c r="I357" s="221"/>
      <c r="J357" s="215">
        <f t="shared" si="145"/>
        <v>0</v>
      </c>
      <c r="K357" s="215"/>
      <c r="L357" s="216"/>
      <c r="M357" s="220"/>
      <c r="N357" s="221"/>
      <c r="O357" s="221"/>
      <c r="P357" s="215">
        <f t="shared" si="146"/>
        <v>0</v>
      </c>
      <c r="Q357" s="215"/>
      <c r="R357" s="216"/>
      <c r="S357" s="204">
        <f t="shared" si="147"/>
        <v>0</v>
      </c>
      <c r="T357" s="205"/>
      <c r="U357" s="206"/>
      <c r="V357" s="218"/>
      <c r="W357" s="219"/>
      <c r="X357" s="220"/>
      <c r="Y357" s="221"/>
      <c r="Z357" s="221"/>
      <c r="AA357" s="221"/>
      <c r="AB357" s="222">
        <f t="shared" si="149"/>
        <v>0</v>
      </c>
      <c r="AC357" s="223"/>
      <c r="AD357" s="224"/>
      <c r="AE357" s="48">
        <f t="shared" si="143"/>
        <v>0</v>
      </c>
      <c r="AF357" s="49"/>
      <c r="AG357" s="50"/>
      <c r="AH357" s="51">
        <f t="shared" si="150"/>
        <v>0</v>
      </c>
      <c r="AI357" s="36" t="str">
        <f t="shared" si="148"/>
        <v/>
      </c>
      <c r="AJ357" s="106"/>
      <c r="AK357" s="107"/>
      <c r="AL357" s="69">
        <f t="shared" si="144"/>
        <v>0</v>
      </c>
    </row>
    <row r="358" spans="1:38">
      <c r="A358" s="2"/>
      <c r="B358" s="110">
        <v>42</v>
      </c>
      <c r="C358" s="111"/>
      <c r="D358" s="225"/>
      <c r="E358" s="221"/>
      <c r="F358" s="221"/>
      <c r="G358" s="221"/>
      <c r="H358" s="221"/>
      <c r="I358" s="221"/>
      <c r="J358" s="215">
        <f t="shared" si="145"/>
        <v>0</v>
      </c>
      <c r="K358" s="215"/>
      <c r="L358" s="216"/>
      <c r="M358" s="220"/>
      <c r="N358" s="221"/>
      <c r="O358" s="221"/>
      <c r="P358" s="215">
        <f t="shared" si="146"/>
        <v>0</v>
      </c>
      <c r="Q358" s="215"/>
      <c r="R358" s="216"/>
      <c r="S358" s="204">
        <f t="shared" si="147"/>
        <v>0</v>
      </c>
      <c r="T358" s="205"/>
      <c r="U358" s="206"/>
      <c r="V358" s="218"/>
      <c r="W358" s="219"/>
      <c r="X358" s="220"/>
      <c r="Y358" s="221"/>
      <c r="Z358" s="221"/>
      <c r="AA358" s="221"/>
      <c r="AB358" s="222">
        <f t="shared" si="149"/>
        <v>0</v>
      </c>
      <c r="AC358" s="223"/>
      <c r="AD358" s="224"/>
      <c r="AE358" s="48">
        <f t="shared" si="143"/>
        <v>0</v>
      </c>
      <c r="AF358" s="49"/>
      <c r="AG358" s="50"/>
      <c r="AH358" s="51">
        <f t="shared" si="150"/>
        <v>0</v>
      </c>
      <c r="AI358" s="36" t="str">
        <f t="shared" si="148"/>
        <v/>
      </c>
      <c r="AJ358" s="106"/>
      <c r="AK358" s="107"/>
      <c r="AL358" s="69">
        <f t="shared" si="144"/>
        <v>0</v>
      </c>
    </row>
    <row r="359" spans="1:38">
      <c r="A359" s="2"/>
      <c r="B359" s="110">
        <v>43</v>
      </c>
      <c r="C359" s="111"/>
      <c r="D359" s="225"/>
      <c r="E359" s="221"/>
      <c r="F359" s="221"/>
      <c r="G359" s="221"/>
      <c r="H359" s="221"/>
      <c r="I359" s="221"/>
      <c r="J359" s="215">
        <f t="shared" si="145"/>
        <v>0</v>
      </c>
      <c r="K359" s="215"/>
      <c r="L359" s="216"/>
      <c r="M359" s="220"/>
      <c r="N359" s="221"/>
      <c r="O359" s="221"/>
      <c r="P359" s="215">
        <f t="shared" si="146"/>
        <v>0</v>
      </c>
      <c r="Q359" s="215"/>
      <c r="R359" s="216"/>
      <c r="S359" s="204">
        <f t="shared" si="147"/>
        <v>0</v>
      </c>
      <c r="T359" s="205"/>
      <c r="U359" s="206"/>
      <c r="V359" s="218"/>
      <c r="W359" s="219"/>
      <c r="X359" s="220"/>
      <c r="Y359" s="221"/>
      <c r="Z359" s="221"/>
      <c r="AA359" s="221"/>
      <c r="AB359" s="222">
        <f t="shared" si="149"/>
        <v>0</v>
      </c>
      <c r="AC359" s="223"/>
      <c r="AD359" s="224"/>
      <c r="AE359" s="48">
        <f t="shared" si="143"/>
        <v>0</v>
      </c>
      <c r="AF359" s="49"/>
      <c r="AG359" s="50"/>
      <c r="AH359" s="51">
        <f t="shared" si="150"/>
        <v>0</v>
      </c>
      <c r="AI359" s="36" t="str">
        <f t="shared" si="148"/>
        <v/>
      </c>
      <c r="AJ359" s="106"/>
      <c r="AK359" s="107"/>
      <c r="AL359" s="69">
        <f t="shared" si="144"/>
        <v>0</v>
      </c>
    </row>
    <row r="360" spans="1:38">
      <c r="A360" s="2"/>
      <c r="B360" s="110">
        <v>44</v>
      </c>
      <c r="C360" s="111"/>
      <c r="D360" s="225"/>
      <c r="E360" s="221"/>
      <c r="F360" s="221"/>
      <c r="G360" s="221"/>
      <c r="H360" s="221"/>
      <c r="I360" s="221"/>
      <c r="J360" s="215">
        <f t="shared" si="145"/>
        <v>0</v>
      </c>
      <c r="K360" s="215"/>
      <c r="L360" s="216"/>
      <c r="M360" s="220"/>
      <c r="N360" s="221"/>
      <c r="O360" s="221"/>
      <c r="P360" s="215">
        <f t="shared" si="146"/>
        <v>0</v>
      </c>
      <c r="Q360" s="215"/>
      <c r="R360" s="216"/>
      <c r="S360" s="204">
        <f t="shared" si="147"/>
        <v>0</v>
      </c>
      <c r="T360" s="205"/>
      <c r="U360" s="206"/>
      <c r="V360" s="218"/>
      <c r="W360" s="219"/>
      <c r="X360" s="220"/>
      <c r="Y360" s="221"/>
      <c r="Z360" s="221"/>
      <c r="AA360" s="221"/>
      <c r="AB360" s="222">
        <f t="shared" si="149"/>
        <v>0</v>
      </c>
      <c r="AC360" s="223"/>
      <c r="AD360" s="224"/>
      <c r="AE360" s="48">
        <f t="shared" si="143"/>
        <v>0</v>
      </c>
      <c r="AF360" s="49"/>
      <c r="AG360" s="50"/>
      <c r="AH360" s="51">
        <f t="shared" si="150"/>
        <v>0</v>
      </c>
      <c r="AI360" s="36" t="str">
        <f t="shared" si="148"/>
        <v/>
      </c>
      <c r="AJ360" s="106"/>
      <c r="AK360" s="107"/>
      <c r="AL360" s="69">
        <f t="shared" si="144"/>
        <v>0</v>
      </c>
    </row>
    <row r="361" spans="1:38">
      <c r="A361" s="2"/>
      <c r="B361" s="110">
        <v>45</v>
      </c>
      <c r="C361" s="111"/>
      <c r="D361" s="225"/>
      <c r="E361" s="221"/>
      <c r="F361" s="221"/>
      <c r="G361" s="221"/>
      <c r="H361" s="221"/>
      <c r="I361" s="221"/>
      <c r="J361" s="215">
        <f t="shared" si="145"/>
        <v>0</v>
      </c>
      <c r="K361" s="215"/>
      <c r="L361" s="216"/>
      <c r="M361" s="220"/>
      <c r="N361" s="221"/>
      <c r="O361" s="221"/>
      <c r="P361" s="215">
        <f t="shared" si="146"/>
        <v>0</v>
      </c>
      <c r="Q361" s="215"/>
      <c r="R361" s="216"/>
      <c r="S361" s="204">
        <f t="shared" si="147"/>
        <v>0</v>
      </c>
      <c r="T361" s="205"/>
      <c r="U361" s="206"/>
      <c r="V361" s="218"/>
      <c r="W361" s="219"/>
      <c r="X361" s="220"/>
      <c r="Y361" s="221"/>
      <c r="Z361" s="221"/>
      <c r="AA361" s="221"/>
      <c r="AB361" s="222">
        <f t="shared" si="149"/>
        <v>0</v>
      </c>
      <c r="AC361" s="223"/>
      <c r="AD361" s="224"/>
      <c r="AE361" s="48">
        <f t="shared" si="143"/>
        <v>0</v>
      </c>
      <c r="AF361" s="49"/>
      <c r="AG361" s="50"/>
      <c r="AH361" s="51">
        <f t="shared" si="150"/>
        <v>0</v>
      </c>
      <c r="AI361" s="36" t="str">
        <f t="shared" si="148"/>
        <v/>
      </c>
      <c r="AJ361" s="106"/>
      <c r="AK361" s="107"/>
      <c r="AL361" s="69">
        <f t="shared" si="144"/>
        <v>0</v>
      </c>
    </row>
    <row r="362" spans="1:38">
      <c r="A362" s="2"/>
      <c r="B362" s="110">
        <v>46</v>
      </c>
      <c r="C362" s="111"/>
      <c r="D362" s="225"/>
      <c r="E362" s="221"/>
      <c r="F362" s="221"/>
      <c r="G362" s="221"/>
      <c r="H362" s="221"/>
      <c r="I362" s="221"/>
      <c r="J362" s="215">
        <f t="shared" si="145"/>
        <v>0</v>
      </c>
      <c r="K362" s="215"/>
      <c r="L362" s="216"/>
      <c r="M362" s="220"/>
      <c r="N362" s="221"/>
      <c r="O362" s="221"/>
      <c r="P362" s="215">
        <f t="shared" si="146"/>
        <v>0</v>
      </c>
      <c r="Q362" s="215"/>
      <c r="R362" s="216"/>
      <c r="S362" s="204">
        <f t="shared" si="147"/>
        <v>0</v>
      </c>
      <c r="T362" s="205"/>
      <c r="U362" s="206"/>
      <c r="V362" s="218"/>
      <c r="W362" s="219"/>
      <c r="X362" s="220"/>
      <c r="Y362" s="221"/>
      <c r="Z362" s="221"/>
      <c r="AA362" s="221"/>
      <c r="AB362" s="222">
        <f t="shared" si="149"/>
        <v>0</v>
      </c>
      <c r="AC362" s="223"/>
      <c r="AD362" s="224"/>
      <c r="AE362" s="48">
        <f t="shared" si="143"/>
        <v>0</v>
      </c>
      <c r="AF362" s="49"/>
      <c r="AG362" s="50"/>
      <c r="AH362" s="51">
        <f t="shared" si="150"/>
        <v>0</v>
      </c>
      <c r="AI362" s="36" t="str">
        <f t="shared" si="148"/>
        <v/>
      </c>
      <c r="AJ362" s="106"/>
      <c r="AK362" s="107"/>
      <c r="AL362" s="69">
        <f t="shared" si="144"/>
        <v>0</v>
      </c>
    </row>
    <row r="363" spans="1:38" ht="19.5" thickBot="1">
      <c r="A363" s="2"/>
      <c r="B363" s="80">
        <v>47</v>
      </c>
      <c r="C363" s="81"/>
      <c r="D363" s="214"/>
      <c r="E363" s="210"/>
      <c r="F363" s="210"/>
      <c r="G363" s="210"/>
      <c r="H363" s="210"/>
      <c r="I363" s="210"/>
      <c r="J363" s="215">
        <f t="shared" si="145"/>
        <v>0</v>
      </c>
      <c r="K363" s="215"/>
      <c r="L363" s="216"/>
      <c r="M363" s="217"/>
      <c r="N363" s="210"/>
      <c r="O363" s="210"/>
      <c r="P363" s="215">
        <f t="shared" si="146"/>
        <v>0</v>
      </c>
      <c r="Q363" s="215"/>
      <c r="R363" s="216"/>
      <c r="S363" s="204">
        <f t="shared" si="147"/>
        <v>0</v>
      </c>
      <c r="T363" s="205"/>
      <c r="U363" s="206"/>
      <c r="V363" s="207"/>
      <c r="W363" s="208"/>
      <c r="X363" s="209"/>
      <c r="Y363" s="210"/>
      <c r="Z363" s="210"/>
      <c r="AA363" s="210"/>
      <c r="AB363" s="211">
        <f t="shared" si="149"/>
        <v>0</v>
      </c>
      <c r="AC363" s="212"/>
      <c r="AD363" s="213"/>
      <c r="AE363" s="52">
        <f t="shared" si="143"/>
        <v>0</v>
      </c>
      <c r="AF363" s="53"/>
      <c r="AG363" s="54"/>
      <c r="AH363" s="55">
        <f>AE363+AH362+AF363+AG363</f>
        <v>0</v>
      </c>
      <c r="AI363" s="36" t="str">
        <f t="shared" si="148"/>
        <v/>
      </c>
      <c r="AJ363" s="108"/>
      <c r="AK363" s="109"/>
      <c r="AL363" s="69">
        <f t="shared" si="144"/>
        <v>0</v>
      </c>
    </row>
    <row r="364" spans="1:38" ht="19.5" thickBot="1">
      <c r="A364" s="2"/>
      <c r="B364" s="74" t="s">
        <v>17</v>
      </c>
      <c r="C364" s="75"/>
      <c r="D364" s="199">
        <f>SUM(D348:F363)</f>
        <v>0</v>
      </c>
      <c r="E364" s="197"/>
      <c r="F364" s="197"/>
      <c r="G364" s="197">
        <f>SUM(G348:I363)</f>
        <v>0</v>
      </c>
      <c r="H364" s="197"/>
      <c r="I364" s="197"/>
      <c r="J364" s="197">
        <f>J363</f>
        <v>0</v>
      </c>
      <c r="K364" s="197"/>
      <c r="L364" s="198"/>
      <c r="M364" s="202">
        <f>SUM(M348:O363)</f>
        <v>0</v>
      </c>
      <c r="N364" s="197"/>
      <c r="O364" s="197"/>
      <c r="P364" s="197">
        <f>P363</f>
        <v>0</v>
      </c>
      <c r="Q364" s="197"/>
      <c r="R364" s="198"/>
      <c r="S364" s="199">
        <f>SUM(S348:U363)</f>
        <v>0</v>
      </c>
      <c r="T364" s="197"/>
      <c r="U364" s="197"/>
      <c r="V364" s="200">
        <f>SUM(V348:X363)</f>
        <v>0</v>
      </c>
      <c r="W364" s="201"/>
      <c r="X364" s="202"/>
      <c r="Y364" s="202">
        <f>SUM(Y348:AA363)</f>
        <v>0</v>
      </c>
      <c r="Z364" s="197"/>
      <c r="AA364" s="197"/>
      <c r="AB364" s="200">
        <f>AB363</f>
        <v>0</v>
      </c>
      <c r="AC364" s="201"/>
      <c r="AD364" s="203"/>
      <c r="AE364" s="56">
        <f>SUM(AE348:AE363)</f>
        <v>0</v>
      </c>
      <c r="AF364" s="57">
        <f>SUM(AF348:AF363)</f>
        <v>0</v>
      </c>
      <c r="AG364" s="58">
        <f>SUM(AG348:AG363)</f>
        <v>0</v>
      </c>
      <c r="AH364" s="58">
        <f>AE364+AF364+AG364</f>
        <v>0</v>
      </c>
      <c r="AI364" s="37" t="str">
        <f>IFERROR((AVERAGE(AI348:AI363)),"")</f>
        <v/>
      </c>
      <c r="AJ364" s="72"/>
      <c r="AK364" s="73"/>
      <c r="AL364" s="70"/>
    </row>
    <row r="365" spans="1:38" ht="19.5" thickBot="1">
      <c r="A365" s="2"/>
      <c r="B365" s="103" t="s">
        <v>18</v>
      </c>
      <c r="C365" s="104"/>
      <c r="D365" s="193">
        <f>SUM(D364,D347)</f>
        <v>0</v>
      </c>
      <c r="E365" s="194"/>
      <c r="F365" s="194"/>
      <c r="G365" s="194">
        <f>SUM(G364,G347)</f>
        <v>0</v>
      </c>
      <c r="H365" s="194"/>
      <c r="I365" s="194"/>
      <c r="J365" s="194">
        <f>J364</f>
        <v>0</v>
      </c>
      <c r="K365" s="194"/>
      <c r="L365" s="195"/>
      <c r="M365" s="196">
        <f>SUM(M347,M364)</f>
        <v>0</v>
      </c>
      <c r="N365" s="194"/>
      <c r="O365" s="194"/>
      <c r="P365" s="194">
        <f>P364</f>
        <v>0</v>
      </c>
      <c r="Q365" s="194"/>
      <c r="R365" s="195"/>
      <c r="S365" s="193">
        <f>SUM(S347,S364)</f>
        <v>0</v>
      </c>
      <c r="T365" s="194"/>
      <c r="U365" s="194"/>
      <c r="V365" s="200">
        <f>SUM(V347,V364)</f>
        <v>0</v>
      </c>
      <c r="W365" s="201"/>
      <c r="X365" s="202"/>
      <c r="Y365" s="196">
        <f>SUM(Y347,Y364)</f>
        <v>0</v>
      </c>
      <c r="Z365" s="194"/>
      <c r="AA365" s="194"/>
      <c r="AB365" s="200">
        <f>AB364</f>
        <v>0</v>
      </c>
      <c r="AC365" s="201"/>
      <c r="AD365" s="203"/>
      <c r="AE365" s="59">
        <f>SUM(AE347,AE364)</f>
        <v>0</v>
      </c>
      <c r="AF365" s="60">
        <f>SUM(AF347,AF364)</f>
        <v>0</v>
      </c>
      <c r="AG365" s="61">
        <f>SUM(AG347,AG364)</f>
        <v>0</v>
      </c>
      <c r="AH365" s="61">
        <f>SUM(AH347,AH364)</f>
        <v>0</v>
      </c>
      <c r="AI365" s="38" t="str">
        <f>IFERROR(AVERAGE(AI347,AI364),"")</f>
        <v/>
      </c>
      <c r="AJ365" s="72"/>
      <c r="AK365" s="73"/>
      <c r="AL365" s="71"/>
    </row>
    <row r="366" spans="1:38" ht="35.25" customHeight="1" thickBot="1">
      <c r="AE366" s="33"/>
      <c r="AH366" s="33"/>
    </row>
    <row r="367" spans="1:38" ht="19.5" thickBot="1">
      <c r="A367" s="2"/>
      <c r="B367" s="179" t="s">
        <v>1</v>
      </c>
      <c r="C367" s="180"/>
      <c r="D367" s="11">
        <f>$D$87</f>
        <v>7</v>
      </c>
      <c r="E367" s="11" t="s">
        <v>2</v>
      </c>
      <c r="F367" s="11">
        <v>8</v>
      </c>
      <c r="G367" s="181" t="s">
        <v>5</v>
      </c>
      <c r="H367" s="182"/>
      <c r="I367" s="183" t="s">
        <v>30</v>
      </c>
      <c r="J367" s="184"/>
      <c r="K367" s="184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spans="1:38">
      <c r="A368" s="2"/>
      <c r="B368" s="185"/>
      <c r="C368" s="186"/>
      <c r="D368" s="185" t="s">
        <v>6</v>
      </c>
      <c r="E368" s="187"/>
      <c r="F368" s="187"/>
      <c r="G368" s="187"/>
      <c r="H368" s="187"/>
      <c r="I368" s="187"/>
      <c r="J368" s="187"/>
      <c r="K368" s="187"/>
      <c r="L368" s="187"/>
      <c r="M368" s="187"/>
      <c r="N368" s="187"/>
      <c r="O368" s="187"/>
      <c r="P368" s="187"/>
      <c r="Q368" s="187"/>
      <c r="R368" s="188"/>
      <c r="S368" s="189" t="s">
        <v>7</v>
      </c>
      <c r="T368" s="187"/>
      <c r="U368" s="187"/>
      <c r="V368" s="187"/>
      <c r="W368" s="187"/>
      <c r="X368" s="187"/>
      <c r="Y368" s="187"/>
      <c r="Z368" s="187"/>
      <c r="AA368" s="187"/>
      <c r="AB368" s="187"/>
      <c r="AC368" s="187"/>
      <c r="AD368" s="186"/>
      <c r="AE368" s="190" t="s">
        <v>25</v>
      </c>
      <c r="AF368" s="191"/>
      <c r="AG368" s="191"/>
      <c r="AH368" s="191"/>
      <c r="AI368" s="191"/>
      <c r="AJ368" s="191"/>
      <c r="AK368" s="192"/>
    </row>
    <row r="369" spans="1:38">
      <c r="A369" s="2"/>
      <c r="B369" s="167" t="s">
        <v>35</v>
      </c>
      <c r="C369" s="168"/>
      <c r="D369" s="170" t="s">
        <v>8</v>
      </c>
      <c r="E369" s="171"/>
      <c r="F369" s="171"/>
      <c r="G369" s="174" t="s">
        <v>9</v>
      </c>
      <c r="H369" s="171"/>
      <c r="I369" s="171"/>
      <c r="J369" s="174" t="s">
        <v>10</v>
      </c>
      <c r="K369" s="171"/>
      <c r="L369" s="175"/>
      <c r="M369" s="177" t="s">
        <v>11</v>
      </c>
      <c r="N369" s="171"/>
      <c r="O369" s="171"/>
      <c r="P369" s="174" t="s">
        <v>12</v>
      </c>
      <c r="Q369" s="171"/>
      <c r="R369" s="175"/>
      <c r="S369" s="177" t="s">
        <v>20</v>
      </c>
      <c r="T369" s="171"/>
      <c r="U369" s="171"/>
      <c r="V369" s="174" t="s">
        <v>19</v>
      </c>
      <c r="W369" s="171"/>
      <c r="X369" s="171"/>
      <c r="Y369" s="174" t="s">
        <v>13</v>
      </c>
      <c r="Z369" s="171"/>
      <c r="AA369" s="171"/>
      <c r="AB369" s="147" t="s">
        <v>14</v>
      </c>
      <c r="AC369" s="148"/>
      <c r="AD369" s="149"/>
      <c r="AE369" s="153" t="s">
        <v>21</v>
      </c>
      <c r="AF369" s="155" t="s">
        <v>23</v>
      </c>
      <c r="AG369" s="157" t="s">
        <v>32</v>
      </c>
      <c r="AH369" s="155" t="s">
        <v>24</v>
      </c>
      <c r="AI369" s="159" t="s">
        <v>22</v>
      </c>
      <c r="AJ369" s="161" t="s">
        <v>31</v>
      </c>
      <c r="AK369" s="162"/>
    </row>
    <row r="370" spans="1:38" ht="19.5" thickBot="1">
      <c r="A370" s="2"/>
      <c r="B370" s="169"/>
      <c r="C370" s="161"/>
      <c r="D370" s="172"/>
      <c r="E370" s="173"/>
      <c r="F370" s="173"/>
      <c r="G370" s="173"/>
      <c r="H370" s="173"/>
      <c r="I370" s="173"/>
      <c r="J370" s="173"/>
      <c r="K370" s="173"/>
      <c r="L370" s="176"/>
      <c r="M370" s="178"/>
      <c r="N370" s="173"/>
      <c r="O370" s="173"/>
      <c r="P370" s="173"/>
      <c r="Q370" s="173"/>
      <c r="R370" s="176"/>
      <c r="S370" s="178"/>
      <c r="T370" s="173"/>
      <c r="U370" s="173"/>
      <c r="V370" s="173"/>
      <c r="W370" s="173"/>
      <c r="X370" s="173"/>
      <c r="Y370" s="173"/>
      <c r="Z370" s="173"/>
      <c r="AA370" s="173"/>
      <c r="AB370" s="150"/>
      <c r="AC370" s="151"/>
      <c r="AD370" s="152"/>
      <c r="AE370" s="154"/>
      <c r="AF370" s="156"/>
      <c r="AG370" s="158"/>
      <c r="AH370" s="156"/>
      <c r="AI370" s="160"/>
      <c r="AJ370" s="163"/>
      <c r="AK370" s="164"/>
      <c r="AL370" s="68" t="s">
        <v>34</v>
      </c>
    </row>
    <row r="371" spans="1:38" ht="19.5" thickBot="1">
      <c r="A371" s="2"/>
      <c r="B371" s="142" t="s">
        <v>15</v>
      </c>
      <c r="C371" s="143"/>
      <c r="D371" s="245"/>
      <c r="E371" s="239"/>
      <c r="F371" s="239"/>
      <c r="G371" s="239"/>
      <c r="H371" s="239"/>
      <c r="I371" s="239"/>
      <c r="J371" s="246">
        <f>J363</f>
        <v>0</v>
      </c>
      <c r="K371" s="246"/>
      <c r="L371" s="247"/>
      <c r="M371" s="238"/>
      <c r="N371" s="239"/>
      <c r="O371" s="239"/>
      <c r="P371" s="246">
        <f>P363</f>
        <v>0</v>
      </c>
      <c r="Q371" s="246"/>
      <c r="R371" s="247"/>
      <c r="S371" s="238"/>
      <c r="T371" s="239"/>
      <c r="U371" s="239"/>
      <c r="V371" s="240"/>
      <c r="W371" s="241"/>
      <c r="X371" s="238"/>
      <c r="Y371" s="239"/>
      <c r="Z371" s="239"/>
      <c r="AA371" s="239"/>
      <c r="AB371" s="242">
        <f>AB363</f>
        <v>0</v>
      </c>
      <c r="AC371" s="243"/>
      <c r="AD371" s="244"/>
      <c r="AE371" s="40"/>
      <c r="AF371" s="41"/>
      <c r="AG371" s="42"/>
      <c r="AH371" s="43">
        <f>AH363</f>
        <v>0</v>
      </c>
      <c r="AI371" s="35"/>
      <c r="AJ371" s="165"/>
      <c r="AK371" s="166"/>
      <c r="AL371" s="69">
        <f>AB371+AH371</f>
        <v>0</v>
      </c>
    </row>
    <row r="372" spans="1:38">
      <c r="A372" s="2"/>
      <c r="B372" s="128">
        <v>16</v>
      </c>
      <c r="C372" s="129"/>
      <c r="D372" s="233"/>
      <c r="E372" s="229"/>
      <c r="F372" s="229"/>
      <c r="G372" s="229"/>
      <c r="H372" s="229"/>
      <c r="I372" s="229"/>
      <c r="J372" s="215">
        <f>J371+D372-G372</f>
        <v>0</v>
      </c>
      <c r="K372" s="215"/>
      <c r="L372" s="216"/>
      <c r="M372" s="234"/>
      <c r="N372" s="229"/>
      <c r="O372" s="229"/>
      <c r="P372" s="215">
        <f>P371+G372-M372</f>
        <v>0</v>
      </c>
      <c r="Q372" s="215"/>
      <c r="R372" s="216"/>
      <c r="S372" s="235">
        <f>ROUNDUP(M372*0.903,0)</f>
        <v>0</v>
      </c>
      <c r="T372" s="231"/>
      <c r="U372" s="236"/>
      <c r="V372" s="226"/>
      <c r="W372" s="227"/>
      <c r="X372" s="228"/>
      <c r="Y372" s="237"/>
      <c r="Z372" s="237"/>
      <c r="AA372" s="237"/>
      <c r="AB372" s="230">
        <f>AB371+S372-Y372-AF372</f>
        <v>0</v>
      </c>
      <c r="AC372" s="231"/>
      <c r="AD372" s="232"/>
      <c r="AE372" s="44">
        <f>V372-S372</f>
        <v>0</v>
      </c>
      <c r="AF372" s="45"/>
      <c r="AG372" s="46"/>
      <c r="AH372" s="47">
        <f>AH371+AE372+AF372+AG372</f>
        <v>0</v>
      </c>
      <c r="AI372" s="36" t="str">
        <f>IFERROR((ROUNDUP((V372/M372),4)),"")</f>
        <v/>
      </c>
      <c r="AJ372" s="126"/>
      <c r="AK372" s="127"/>
      <c r="AL372" s="69">
        <f>AB372+AH372</f>
        <v>0</v>
      </c>
    </row>
    <row r="373" spans="1:38">
      <c r="A373" s="2"/>
      <c r="B373" s="110">
        <v>17</v>
      </c>
      <c r="C373" s="111"/>
      <c r="D373" s="225"/>
      <c r="E373" s="221"/>
      <c r="F373" s="221"/>
      <c r="G373" s="221"/>
      <c r="H373" s="221"/>
      <c r="I373" s="221"/>
      <c r="J373" s="215">
        <f t="shared" ref="J373:J386" si="151">J372+D373-G373</f>
        <v>0</v>
      </c>
      <c r="K373" s="215"/>
      <c r="L373" s="216"/>
      <c r="M373" s="220"/>
      <c r="N373" s="221"/>
      <c r="O373" s="221"/>
      <c r="P373" s="215">
        <f t="shared" ref="P373:P385" si="152">P372+G373-M373</f>
        <v>0</v>
      </c>
      <c r="Q373" s="215"/>
      <c r="R373" s="216"/>
      <c r="S373" s="204">
        <f t="shared" ref="S373:S386" si="153">ROUNDUP(M373*0.903,0)</f>
        <v>0</v>
      </c>
      <c r="T373" s="205"/>
      <c r="U373" s="206"/>
      <c r="V373" s="218"/>
      <c r="W373" s="219"/>
      <c r="X373" s="220"/>
      <c r="Y373" s="221"/>
      <c r="Z373" s="221"/>
      <c r="AA373" s="221"/>
      <c r="AB373" s="222">
        <f t="shared" ref="AB373:AB386" si="154">AB372+S373-Y373-AF373</f>
        <v>0</v>
      </c>
      <c r="AC373" s="223"/>
      <c r="AD373" s="224"/>
      <c r="AE373" s="48">
        <f t="shared" ref="AE373:AE374" si="155">V373-S373</f>
        <v>0</v>
      </c>
      <c r="AF373" s="49"/>
      <c r="AG373" s="50"/>
      <c r="AH373" s="51">
        <f t="shared" ref="AH373:AH386" si="156">AH372+AE373+AF373+AG373</f>
        <v>0</v>
      </c>
      <c r="AI373" s="36" t="str">
        <f t="shared" ref="AI373:AI386" si="157">IFERROR((ROUNDUP((V373/M373),4)),"")</f>
        <v/>
      </c>
      <c r="AJ373" s="106"/>
      <c r="AK373" s="107"/>
      <c r="AL373" s="69">
        <f t="shared" ref="AL373:AL403" si="158">AB373+AH373</f>
        <v>0</v>
      </c>
    </row>
    <row r="374" spans="1:38">
      <c r="A374" s="2"/>
      <c r="B374" s="110">
        <v>18</v>
      </c>
      <c r="C374" s="111"/>
      <c r="D374" s="225"/>
      <c r="E374" s="221"/>
      <c r="F374" s="221"/>
      <c r="G374" s="221"/>
      <c r="H374" s="221"/>
      <c r="I374" s="221"/>
      <c r="J374" s="215">
        <f t="shared" si="151"/>
        <v>0</v>
      </c>
      <c r="K374" s="215"/>
      <c r="L374" s="216"/>
      <c r="M374" s="220"/>
      <c r="N374" s="221"/>
      <c r="O374" s="221"/>
      <c r="P374" s="215">
        <f t="shared" si="152"/>
        <v>0</v>
      </c>
      <c r="Q374" s="215"/>
      <c r="R374" s="216"/>
      <c r="S374" s="204">
        <f t="shared" si="153"/>
        <v>0</v>
      </c>
      <c r="T374" s="205"/>
      <c r="U374" s="206"/>
      <c r="V374" s="218"/>
      <c r="W374" s="219"/>
      <c r="X374" s="220"/>
      <c r="Y374" s="221"/>
      <c r="Z374" s="221"/>
      <c r="AA374" s="221"/>
      <c r="AB374" s="222">
        <f t="shared" si="154"/>
        <v>0</v>
      </c>
      <c r="AC374" s="223"/>
      <c r="AD374" s="224"/>
      <c r="AE374" s="48">
        <f t="shared" si="155"/>
        <v>0</v>
      </c>
      <c r="AF374" s="49"/>
      <c r="AG374" s="50"/>
      <c r="AH374" s="51">
        <f t="shared" si="156"/>
        <v>0</v>
      </c>
      <c r="AI374" s="36" t="str">
        <f t="shared" si="157"/>
        <v/>
      </c>
      <c r="AJ374" s="106"/>
      <c r="AK374" s="107"/>
      <c r="AL374" s="69">
        <f t="shared" si="158"/>
        <v>0</v>
      </c>
    </row>
    <row r="375" spans="1:38">
      <c r="A375" s="2"/>
      <c r="B375" s="110">
        <v>19</v>
      </c>
      <c r="C375" s="111"/>
      <c r="D375" s="225"/>
      <c r="E375" s="221"/>
      <c r="F375" s="221"/>
      <c r="G375" s="221"/>
      <c r="H375" s="221"/>
      <c r="I375" s="221"/>
      <c r="J375" s="215">
        <f t="shared" si="151"/>
        <v>0</v>
      </c>
      <c r="K375" s="215"/>
      <c r="L375" s="216"/>
      <c r="M375" s="220"/>
      <c r="N375" s="221"/>
      <c r="O375" s="221"/>
      <c r="P375" s="215">
        <f t="shared" si="152"/>
        <v>0</v>
      </c>
      <c r="Q375" s="215"/>
      <c r="R375" s="216"/>
      <c r="S375" s="204">
        <f t="shared" si="153"/>
        <v>0</v>
      </c>
      <c r="T375" s="205"/>
      <c r="U375" s="206"/>
      <c r="V375" s="218"/>
      <c r="W375" s="219"/>
      <c r="X375" s="220"/>
      <c r="Y375" s="221"/>
      <c r="Z375" s="221"/>
      <c r="AA375" s="221"/>
      <c r="AB375" s="222">
        <f t="shared" si="154"/>
        <v>0</v>
      </c>
      <c r="AC375" s="223"/>
      <c r="AD375" s="224"/>
      <c r="AE375" s="48">
        <f>V375-S375</f>
        <v>0</v>
      </c>
      <c r="AF375" s="49"/>
      <c r="AG375" s="50"/>
      <c r="AH375" s="51">
        <f t="shared" si="156"/>
        <v>0</v>
      </c>
      <c r="AI375" s="36" t="str">
        <f t="shared" si="157"/>
        <v/>
      </c>
      <c r="AJ375" s="106"/>
      <c r="AK375" s="107"/>
      <c r="AL375" s="69">
        <f t="shared" si="158"/>
        <v>0</v>
      </c>
    </row>
    <row r="376" spans="1:38">
      <c r="A376" s="2"/>
      <c r="B376" s="110">
        <v>20</v>
      </c>
      <c r="C376" s="111"/>
      <c r="D376" s="225"/>
      <c r="E376" s="221"/>
      <c r="F376" s="221"/>
      <c r="G376" s="221"/>
      <c r="H376" s="221"/>
      <c r="I376" s="221"/>
      <c r="J376" s="215">
        <f t="shared" si="151"/>
        <v>0</v>
      </c>
      <c r="K376" s="215"/>
      <c r="L376" s="216"/>
      <c r="M376" s="220"/>
      <c r="N376" s="221"/>
      <c r="O376" s="221"/>
      <c r="P376" s="215">
        <f t="shared" si="152"/>
        <v>0</v>
      </c>
      <c r="Q376" s="215"/>
      <c r="R376" s="216"/>
      <c r="S376" s="204">
        <f t="shared" si="153"/>
        <v>0</v>
      </c>
      <c r="T376" s="205"/>
      <c r="U376" s="206"/>
      <c r="V376" s="218"/>
      <c r="W376" s="219"/>
      <c r="X376" s="220"/>
      <c r="Y376" s="221"/>
      <c r="Z376" s="221"/>
      <c r="AA376" s="221"/>
      <c r="AB376" s="222">
        <f t="shared" si="154"/>
        <v>0</v>
      </c>
      <c r="AC376" s="223"/>
      <c r="AD376" s="224"/>
      <c r="AE376" s="48">
        <f t="shared" ref="AE376:AE403" si="159">V376-S376</f>
        <v>0</v>
      </c>
      <c r="AF376" s="49"/>
      <c r="AG376" s="50"/>
      <c r="AH376" s="51">
        <f t="shared" si="156"/>
        <v>0</v>
      </c>
      <c r="AI376" s="36" t="str">
        <f t="shared" si="157"/>
        <v/>
      </c>
      <c r="AJ376" s="106"/>
      <c r="AK376" s="107"/>
      <c r="AL376" s="69">
        <f t="shared" si="158"/>
        <v>0</v>
      </c>
    </row>
    <row r="377" spans="1:38">
      <c r="A377" s="2"/>
      <c r="B377" s="110">
        <v>21</v>
      </c>
      <c r="C377" s="111"/>
      <c r="D377" s="225"/>
      <c r="E377" s="221"/>
      <c r="F377" s="221"/>
      <c r="G377" s="221"/>
      <c r="H377" s="221"/>
      <c r="I377" s="221"/>
      <c r="J377" s="215">
        <f t="shared" si="151"/>
        <v>0</v>
      </c>
      <c r="K377" s="215"/>
      <c r="L377" s="216"/>
      <c r="M377" s="220"/>
      <c r="N377" s="221"/>
      <c r="O377" s="221"/>
      <c r="P377" s="215">
        <f t="shared" si="152"/>
        <v>0</v>
      </c>
      <c r="Q377" s="215"/>
      <c r="R377" s="216"/>
      <c r="S377" s="204">
        <f t="shared" si="153"/>
        <v>0</v>
      </c>
      <c r="T377" s="205"/>
      <c r="U377" s="206"/>
      <c r="V377" s="218"/>
      <c r="W377" s="219"/>
      <c r="X377" s="220"/>
      <c r="Y377" s="221"/>
      <c r="Z377" s="221"/>
      <c r="AA377" s="221"/>
      <c r="AB377" s="222">
        <f t="shared" si="154"/>
        <v>0</v>
      </c>
      <c r="AC377" s="223"/>
      <c r="AD377" s="224"/>
      <c r="AE377" s="48">
        <f t="shared" si="159"/>
        <v>0</v>
      </c>
      <c r="AF377" s="49"/>
      <c r="AG377" s="50"/>
      <c r="AH377" s="51">
        <f t="shared" si="156"/>
        <v>0</v>
      </c>
      <c r="AI377" s="36" t="str">
        <f t="shared" si="157"/>
        <v/>
      </c>
      <c r="AJ377" s="106"/>
      <c r="AK377" s="107"/>
      <c r="AL377" s="69">
        <f t="shared" si="158"/>
        <v>0</v>
      </c>
    </row>
    <row r="378" spans="1:38">
      <c r="A378" s="2"/>
      <c r="B378" s="110">
        <v>22</v>
      </c>
      <c r="C378" s="111"/>
      <c r="D378" s="225"/>
      <c r="E378" s="221"/>
      <c r="F378" s="221"/>
      <c r="G378" s="221"/>
      <c r="H378" s="221"/>
      <c r="I378" s="221"/>
      <c r="J378" s="215">
        <f t="shared" si="151"/>
        <v>0</v>
      </c>
      <c r="K378" s="215"/>
      <c r="L378" s="216"/>
      <c r="M378" s="220"/>
      <c r="N378" s="221"/>
      <c r="O378" s="221"/>
      <c r="P378" s="215">
        <f t="shared" si="152"/>
        <v>0</v>
      </c>
      <c r="Q378" s="215"/>
      <c r="R378" s="216"/>
      <c r="S378" s="204">
        <f t="shared" si="153"/>
        <v>0</v>
      </c>
      <c r="T378" s="205"/>
      <c r="U378" s="206"/>
      <c r="V378" s="218"/>
      <c r="W378" s="219"/>
      <c r="X378" s="220"/>
      <c r="Y378" s="221"/>
      <c r="Z378" s="221"/>
      <c r="AA378" s="221"/>
      <c r="AB378" s="222">
        <f t="shared" si="154"/>
        <v>0</v>
      </c>
      <c r="AC378" s="223"/>
      <c r="AD378" s="224"/>
      <c r="AE378" s="48">
        <f t="shared" si="159"/>
        <v>0</v>
      </c>
      <c r="AF378" s="49"/>
      <c r="AG378" s="50"/>
      <c r="AH378" s="51">
        <f t="shared" si="156"/>
        <v>0</v>
      </c>
      <c r="AI378" s="36" t="str">
        <f t="shared" si="157"/>
        <v/>
      </c>
      <c r="AJ378" s="106"/>
      <c r="AK378" s="107"/>
      <c r="AL378" s="69">
        <f t="shared" si="158"/>
        <v>0</v>
      </c>
    </row>
    <row r="379" spans="1:38">
      <c r="A379" s="2"/>
      <c r="B379" s="110">
        <v>23</v>
      </c>
      <c r="C379" s="111"/>
      <c r="D379" s="225"/>
      <c r="E379" s="221"/>
      <c r="F379" s="221"/>
      <c r="G379" s="221"/>
      <c r="H379" s="221"/>
      <c r="I379" s="221"/>
      <c r="J379" s="215">
        <f t="shared" si="151"/>
        <v>0</v>
      </c>
      <c r="K379" s="215"/>
      <c r="L379" s="216"/>
      <c r="M379" s="220"/>
      <c r="N379" s="221"/>
      <c r="O379" s="221"/>
      <c r="P379" s="215">
        <f t="shared" si="152"/>
        <v>0</v>
      </c>
      <c r="Q379" s="215"/>
      <c r="R379" s="216"/>
      <c r="S379" s="204">
        <f t="shared" si="153"/>
        <v>0</v>
      </c>
      <c r="T379" s="205"/>
      <c r="U379" s="206"/>
      <c r="V379" s="218"/>
      <c r="W379" s="219"/>
      <c r="X379" s="220"/>
      <c r="Y379" s="221"/>
      <c r="Z379" s="221"/>
      <c r="AA379" s="221"/>
      <c r="AB379" s="222">
        <f t="shared" si="154"/>
        <v>0</v>
      </c>
      <c r="AC379" s="223"/>
      <c r="AD379" s="224"/>
      <c r="AE379" s="48">
        <f t="shared" si="159"/>
        <v>0</v>
      </c>
      <c r="AF379" s="49"/>
      <c r="AG379" s="50"/>
      <c r="AH379" s="51">
        <f t="shared" si="156"/>
        <v>0</v>
      </c>
      <c r="AI379" s="36" t="str">
        <f t="shared" si="157"/>
        <v/>
      </c>
      <c r="AJ379" s="106"/>
      <c r="AK379" s="107"/>
      <c r="AL379" s="69">
        <f t="shared" si="158"/>
        <v>0</v>
      </c>
    </row>
    <row r="380" spans="1:38">
      <c r="A380" s="2"/>
      <c r="B380" s="110">
        <v>24</v>
      </c>
      <c r="C380" s="111"/>
      <c r="D380" s="225"/>
      <c r="E380" s="221"/>
      <c r="F380" s="221"/>
      <c r="G380" s="221"/>
      <c r="H380" s="221"/>
      <c r="I380" s="221"/>
      <c r="J380" s="215">
        <f t="shared" si="151"/>
        <v>0</v>
      </c>
      <c r="K380" s="215"/>
      <c r="L380" s="216"/>
      <c r="M380" s="220"/>
      <c r="N380" s="221"/>
      <c r="O380" s="221"/>
      <c r="P380" s="215">
        <f t="shared" si="152"/>
        <v>0</v>
      </c>
      <c r="Q380" s="215"/>
      <c r="R380" s="216"/>
      <c r="S380" s="204">
        <f t="shared" si="153"/>
        <v>0</v>
      </c>
      <c r="T380" s="205"/>
      <c r="U380" s="206"/>
      <c r="V380" s="218"/>
      <c r="W380" s="219"/>
      <c r="X380" s="220"/>
      <c r="Y380" s="221"/>
      <c r="Z380" s="221"/>
      <c r="AA380" s="221"/>
      <c r="AB380" s="222">
        <f t="shared" si="154"/>
        <v>0</v>
      </c>
      <c r="AC380" s="223"/>
      <c r="AD380" s="224"/>
      <c r="AE380" s="48">
        <f t="shared" si="159"/>
        <v>0</v>
      </c>
      <c r="AF380" s="49"/>
      <c r="AG380" s="50"/>
      <c r="AH380" s="51">
        <f t="shared" si="156"/>
        <v>0</v>
      </c>
      <c r="AI380" s="36" t="str">
        <f t="shared" si="157"/>
        <v/>
      </c>
      <c r="AJ380" s="106"/>
      <c r="AK380" s="107"/>
      <c r="AL380" s="69">
        <f t="shared" si="158"/>
        <v>0</v>
      </c>
    </row>
    <row r="381" spans="1:38">
      <c r="A381" s="2"/>
      <c r="B381" s="110">
        <v>25</v>
      </c>
      <c r="C381" s="111"/>
      <c r="D381" s="225"/>
      <c r="E381" s="221"/>
      <c r="F381" s="221"/>
      <c r="G381" s="221"/>
      <c r="H381" s="221"/>
      <c r="I381" s="221"/>
      <c r="J381" s="215">
        <f t="shared" si="151"/>
        <v>0</v>
      </c>
      <c r="K381" s="215"/>
      <c r="L381" s="216"/>
      <c r="M381" s="220"/>
      <c r="N381" s="221"/>
      <c r="O381" s="221"/>
      <c r="P381" s="215">
        <f t="shared" si="152"/>
        <v>0</v>
      </c>
      <c r="Q381" s="215"/>
      <c r="R381" s="216"/>
      <c r="S381" s="204">
        <f t="shared" si="153"/>
        <v>0</v>
      </c>
      <c r="T381" s="205"/>
      <c r="U381" s="206"/>
      <c r="V381" s="218"/>
      <c r="W381" s="219"/>
      <c r="X381" s="220"/>
      <c r="Y381" s="221"/>
      <c r="Z381" s="221"/>
      <c r="AA381" s="221"/>
      <c r="AB381" s="222">
        <f t="shared" si="154"/>
        <v>0</v>
      </c>
      <c r="AC381" s="223"/>
      <c r="AD381" s="224"/>
      <c r="AE381" s="48">
        <f t="shared" si="159"/>
        <v>0</v>
      </c>
      <c r="AF381" s="49"/>
      <c r="AG381" s="50"/>
      <c r="AH381" s="51">
        <f t="shared" si="156"/>
        <v>0</v>
      </c>
      <c r="AI381" s="36" t="str">
        <f t="shared" si="157"/>
        <v/>
      </c>
      <c r="AJ381" s="106"/>
      <c r="AK381" s="107"/>
      <c r="AL381" s="69">
        <f t="shared" si="158"/>
        <v>0</v>
      </c>
    </row>
    <row r="382" spans="1:38">
      <c r="A382" s="2"/>
      <c r="B382" s="110">
        <v>26</v>
      </c>
      <c r="C382" s="111"/>
      <c r="D382" s="225"/>
      <c r="E382" s="221"/>
      <c r="F382" s="221"/>
      <c r="G382" s="221"/>
      <c r="H382" s="221"/>
      <c r="I382" s="221"/>
      <c r="J382" s="215">
        <f t="shared" si="151"/>
        <v>0</v>
      </c>
      <c r="K382" s="215"/>
      <c r="L382" s="216"/>
      <c r="M382" s="220"/>
      <c r="N382" s="221"/>
      <c r="O382" s="221"/>
      <c r="P382" s="215">
        <f t="shared" si="152"/>
        <v>0</v>
      </c>
      <c r="Q382" s="215"/>
      <c r="R382" s="216"/>
      <c r="S382" s="204">
        <f t="shared" si="153"/>
        <v>0</v>
      </c>
      <c r="T382" s="205"/>
      <c r="U382" s="206"/>
      <c r="V382" s="218"/>
      <c r="W382" s="219"/>
      <c r="X382" s="220"/>
      <c r="Y382" s="221"/>
      <c r="Z382" s="221"/>
      <c r="AA382" s="221"/>
      <c r="AB382" s="222">
        <f t="shared" si="154"/>
        <v>0</v>
      </c>
      <c r="AC382" s="223"/>
      <c r="AD382" s="224"/>
      <c r="AE382" s="48">
        <f t="shared" si="159"/>
        <v>0</v>
      </c>
      <c r="AF382" s="49"/>
      <c r="AG382" s="50"/>
      <c r="AH382" s="51">
        <f t="shared" si="156"/>
        <v>0</v>
      </c>
      <c r="AI382" s="36" t="str">
        <f t="shared" si="157"/>
        <v/>
      </c>
      <c r="AJ382" s="106"/>
      <c r="AK382" s="107"/>
      <c r="AL382" s="69">
        <f t="shared" si="158"/>
        <v>0</v>
      </c>
    </row>
    <row r="383" spans="1:38">
      <c r="A383" s="2"/>
      <c r="B383" s="110">
        <v>27</v>
      </c>
      <c r="C383" s="111"/>
      <c r="D383" s="225"/>
      <c r="E383" s="221"/>
      <c r="F383" s="221"/>
      <c r="G383" s="221"/>
      <c r="H383" s="221"/>
      <c r="I383" s="221"/>
      <c r="J383" s="215">
        <f t="shared" si="151"/>
        <v>0</v>
      </c>
      <c r="K383" s="215"/>
      <c r="L383" s="216"/>
      <c r="M383" s="220"/>
      <c r="N383" s="221"/>
      <c r="O383" s="221"/>
      <c r="P383" s="215">
        <f t="shared" si="152"/>
        <v>0</v>
      </c>
      <c r="Q383" s="215"/>
      <c r="R383" s="216"/>
      <c r="S383" s="204">
        <f t="shared" si="153"/>
        <v>0</v>
      </c>
      <c r="T383" s="205"/>
      <c r="U383" s="206"/>
      <c r="V383" s="218"/>
      <c r="W383" s="219"/>
      <c r="X383" s="220"/>
      <c r="Y383" s="221"/>
      <c r="Z383" s="221"/>
      <c r="AA383" s="221"/>
      <c r="AB383" s="222">
        <f t="shared" si="154"/>
        <v>0</v>
      </c>
      <c r="AC383" s="223"/>
      <c r="AD383" s="224"/>
      <c r="AE383" s="48">
        <f t="shared" si="159"/>
        <v>0</v>
      </c>
      <c r="AF383" s="49"/>
      <c r="AG383" s="50"/>
      <c r="AH383" s="51">
        <f t="shared" si="156"/>
        <v>0</v>
      </c>
      <c r="AI383" s="36" t="str">
        <f t="shared" si="157"/>
        <v/>
      </c>
      <c r="AJ383" s="106"/>
      <c r="AK383" s="107"/>
      <c r="AL383" s="69">
        <f t="shared" si="158"/>
        <v>0</v>
      </c>
    </row>
    <row r="384" spans="1:38">
      <c r="A384" s="2"/>
      <c r="B384" s="110">
        <v>28</v>
      </c>
      <c r="C384" s="111"/>
      <c r="D384" s="225"/>
      <c r="E384" s="221"/>
      <c r="F384" s="221"/>
      <c r="G384" s="221"/>
      <c r="H384" s="221"/>
      <c r="I384" s="221"/>
      <c r="J384" s="215">
        <f t="shared" si="151"/>
        <v>0</v>
      </c>
      <c r="K384" s="215"/>
      <c r="L384" s="216"/>
      <c r="M384" s="220"/>
      <c r="N384" s="221"/>
      <c r="O384" s="221"/>
      <c r="P384" s="215">
        <f t="shared" si="152"/>
        <v>0</v>
      </c>
      <c r="Q384" s="215"/>
      <c r="R384" s="216"/>
      <c r="S384" s="204">
        <f t="shared" si="153"/>
        <v>0</v>
      </c>
      <c r="T384" s="205"/>
      <c r="U384" s="206"/>
      <c r="V384" s="218"/>
      <c r="W384" s="219"/>
      <c r="X384" s="220"/>
      <c r="Y384" s="221"/>
      <c r="Z384" s="221"/>
      <c r="AA384" s="221"/>
      <c r="AB384" s="222">
        <f t="shared" si="154"/>
        <v>0</v>
      </c>
      <c r="AC384" s="223"/>
      <c r="AD384" s="224"/>
      <c r="AE384" s="48">
        <f t="shared" si="159"/>
        <v>0</v>
      </c>
      <c r="AF384" s="49"/>
      <c r="AG384" s="50"/>
      <c r="AH384" s="51">
        <f t="shared" si="156"/>
        <v>0</v>
      </c>
      <c r="AI384" s="36" t="str">
        <f t="shared" si="157"/>
        <v/>
      </c>
      <c r="AJ384" s="106"/>
      <c r="AK384" s="107"/>
      <c r="AL384" s="69">
        <f t="shared" si="158"/>
        <v>0</v>
      </c>
    </row>
    <row r="385" spans="1:38">
      <c r="A385" s="2"/>
      <c r="B385" s="110">
        <v>29</v>
      </c>
      <c r="C385" s="111"/>
      <c r="D385" s="225"/>
      <c r="E385" s="221"/>
      <c r="F385" s="221"/>
      <c r="G385" s="221"/>
      <c r="H385" s="221"/>
      <c r="I385" s="221"/>
      <c r="J385" s="215">
        <f t="shared" si="151"/>
        <v>0</v>
      </c>
      <c r="K385" s="215"/>
      <c r="L385" s="216"/>
      <c r="M385" s="220"/>
      <c r="N385" s="221"/>
      <c r="O385" s="221"/>
      <c r="P385" s="215">
        <f t="shared" si="152"/>
        <v>0</v>
      </c>
      <c r="Q385" s="215"/>
      <c r="R385" s="216"/>
      <c r="S385" s="204">
        <f t="shared" si="153"/>
        <v>0</v>
      </c>
      <c r="T385" s="205"/>
      <c r="U385" s="206"/>
      <c r="V385" s="218"/>
      <c r="W385" s="219"/>
      <c r="X385" s="220"/>
      <c r="Y385" s="221"/>
      <c r="Z385" s="221"/>
      <c r="AA385" s="221"/>
      <c r="AB385" s="222">
        <f t="shared" si="154"/>
        <v>0</v>
      </c>
      <c r="AC385" s="223"/>
      <c r="AD385" s="224"/>
      <c r="AE385" s="48">
        <f t="shared" si="159"/>
        <v>0</v>
      </c>
      <c r="AF385" s="49"/>
      <c r="AG385" s="50"/>
      <c r="AH385" s="51">
        <f t="shared" si="156"/>
        <v>0</v>
      </c>
      <c r="AI385" s="36" t="str">
        <f t="shared" si="157"/>
        <v/>
      </c>
      <c r="AJ385" s="106"/>
      <c r="AK385" s="107"/>
      <c r="AL385" s="69">
        <f t="shared" si="158"/>
        <v>0</v>
      </c>
    </row>
    <row r="386" spans="1:38" ht="19.5" thickBot="1">
      <c r="A386" s="2"/>
      <c r="B386" s="80">
        <v>30</v>
      </c>
      <c r="C386" s="81"/>
      <c r="D386" s="214"/>
      <c r="E386" s="210"/>
      <c r="F386" s="210"/>
      <c r="G386" s="210"/>
      <c r="H386" s="210"/>
      <c r="I386" s="210"/>
      <c r="J386" s="215">
        <f t="shared" si="151"/>
        <v>0</v>
      </c>
      <c r="K386" s="215"/>
      <c r="L386" s="216"/>
      <c r="M386" s="217"/>
      <c r="N386" s="210"/>
      <c r="O386" s="210"/>
      <c r="P386" s="215">
        <f>P385+G386-M386</f>
        <v>0</v>
      </c>
      <c r="Q386" s="215"/>
      <c r="R386" s="216"/>
      <c r="S386" s="204">
        <f t="shared" si="153"/>
        <v>0</v>
      </c>
      <c r="T386" s="205"/>
      <c r="U386" s="206"/>
      <c r="V386" s="207"/>
      <c r="W386" s="208"/>
      <c r="X386" s="209"/>
      <c r="Y386" s="210"/>
      <c r="Z386" s="210"/>
      <c r="AA386" s="210"/>
      <c r="AB386" s="211">
        <f t="shared" si="154"/>
        <v>0</v>
      </c>
      <c r="AC386" s="212"/>
      <c r="AD386" s="213"/>
      <c r="AE386" s="52">
        <f t="shared" si="159"/>
        <v>0</v>
      </c>
      <c r="AF386" s="53"/>
      <c r="AG386" s="54"/>
      <c r="AH386" s="55">
        <f t="shared" si="156"/>
        <v>0</v>
      </c>
      <c r="AI386" s="36" t="str">
        <f t="shared" si="157"/>
        <v/>
      </c>
      <c r="AJ386" s="108"/>
      <c r="AK386" s="109"/>
      <c r="AL386" s="69">
        <f t="shared" si="158"/>
        <v>0</v>
      </c>
    </row>
    <row r="387" spans="1:38" ht="19.5" thickBot="1">
      <c r="A387" s="2"/>
      <c r="B387" s="74" t="s">
        <v>16</v>
      </c>
      <c r="C387" s="75"/>
      <c r="D387" s="199">
        <f>SUM(D372:F386)</f>
        <v>0</v>
      </c>
      <c r="E387" s="197"/>
      <c r="F387" s="197"/>
      <c r="G387" s="197">
        <f>SUM(G372:I386)</f>
        <v>0</v>
      </c>
      <c r="H387" s="197"/>
      <c r="I387" s="197"/>
      <c r="J387" s="197">
        <f>J386</f>
        <v>0</v>
      </c>
      <c r="K387" s="197"/>
      <c r="L387" s="198"/>
      <c r="M387" s="202">
        <f>SUM(M372:O386)</f>
        <v>0</v>
      </c>
      <c r="N387" s="197"/>
      <c r="O387" s="197"/>
      <c r="P387" s="200">
        <f>P386</f>
        <v>0</v>
      </c>
      <c r="Q387" s="201"/>
      <c r="R387" s="203"/>
      <c r="S387" s="199">
        <f>SUM(S372:U386)</f>
        <v>0</v>
      </c>
      <c r="T387" s="197"/>
      <c r="U387" s="197"/>
      <c r="V387" s="200">
        <f>SUM(V372:X386)</f>
        <v>0</v>
      </c>
      <c r="W387" s="201"/>
      <c r="X387" s="202"/>
      <c r="Y387" s="202">
        <f>SUM(Y372:AA386)</f>
        <v>0</v>
      </c>
      <c r="Z387" s="197"/>
      <c r="AA387" s="197"/>
      <c r="AB387" s="200">
        <f>AB386</f>
        <v>0</v>
      </c>
      <c r="AC387" s="201"/>
      <c r="AD387" s="203"/>
      <c r="AE387" s="56">
        <f>SUM(AE372:AE386)</f>
        <v>0</v>
      </c>
      <c r="AF387" s="57">
        <f>SUM(AF372:AF386)</f>
        <v>0</v>
      </c>
      <c r="AG387" s="58">
        <f>SUM(AG372:AG386)</f>
        <v>0</v>
      </c>
      <c r="AH387" s="58">
        <f>AE387+AF387+AG387</f>
        <v>0</v>
      </c>
      <c r="AI387" s="37" t="str">
        <f>IFERROR((AVERAGE(AI372:AI386)),"")</f>
        <v/>
      </c>
      <c r="AJ387" s="72"/>
      <c r="AK387" s="73"/>
      <c r="AL387" s="70"/>
    </row>
    <row r="388" spans="1:38">
      <c r="A388" s="2"/>
      <c r="B388" s="128">
        <v>32</v>
      </c>
      <c r="C388" s="129"/>
      <c r="D388" s="233"/>
      <c r="E388" s="229"/>
      <c r="F388" s="229"/>
      <c r="G388" s="229"/>
      <c r="H388" s="229"/>
      <c r="I388" s="229"/>
      <c r="J388" s="215">
        <f>J387+D388-G388</f>
        <v>0</v>
      </c>
      <c r="K388" s="215"/>
      <c r="L388" s="216"/>
      <c r="M388" s="234"/>
      <c r="N388" s="229"/>
      <c r="O388" s="229"/>
      <c r="P388" s="215">
        <f>P387+G388-M388</f>
        <v>0</v>
      </c>
      <c r="Q388" s="215"/>
      <c r="R388" s="216"/>
      <c r="S388" s="204">
        <f>ROUNDUP(M388*0.903,0)</f>
        <v>0</v>
      </c>
      <c r="T388" s="205"/>
      <c r="U388" s="206"/>
      <c r="V388" s="226"/>
      <c r="W388" s="227"/>
      <c r="X388" s="228"/>
      <c r="Y388" s="229"/>
      <c r="Z388" s="229"/>
      <c r="AA388" s="229"/>
      <c r="AB388" s="230">
        <f>AB386+S388-Y388-AF388</f>
        <v>0</v>
      </c>
      <c r="AC388" s="231"/>
      <c r="AD388" s="232"/>
      <c r="AE388" s="44">
        <f t="shared" ref="AE388:AE405" si="160">V388-S388</f>
        <v>0</v>
      </c>
      <c r="AF388" s="45"/>
      <c r="AG388" s="46"/>
      <c r="AH388" s="51">
        <f>AE388+AH386+AF388+AG388</f>
        <v>0</v>
      </c>
      <c r="AI388" s="36" t="str">
        <f>IFERROR((ROUNDUP((V388/M388),4)),"")</f>
        <v/>
      </c>
      <c r="AJ388" s="126"/>
      <c r="AK388" s="127"/>
      <c r="AL388" s="69">
        <f t="shared" ref="AL388:AL405" si="161">AB388+AH388</f>
        <v>0</v>
      </c>
    </row>
    <row r="389" spans="1:38">
      <c r="A389" s="2"/>
      <c r="B389" s="110">
        <v>33</v>
      </c>
      <c r="C389" s="111"/>
      <c r="D389" s="225"/>
      <c r="E389" s="221"/>
      <c r="F389" s="221"/>
      <c r="G389" s="221"/>
      <c r="H389" s="221"/>
      <c r="I389" s="221"/>
      <c r="J389" s="215">
        <f t="shared" ref="J389:J403" si="162">J388+D389-G389</f>
        <v>0</v>
      </c>
      <c r="K389" s="215"/>
      <c r="L389" s="216"/>
      <c r="M389" s="220"/>
      <c r="N389" s="221"/>
      <c r="O389" s="221"/>
      <c r="P389" s="215">
        <f t="shared" ref="P389:P403" si="163">P388+G389-M389</f>
        <v>0</v>
      </c>
      <c r="Q389" s="215"/>
      <c r="R389" s="216"/>
      <c r="S389" s="204">
        <f t="shared" ref="S389:S403" si="164">ROUNDUP(M389*0.903,0)</f>
        <v>0</v>
      </c>
      <c r="T389" s="205"/>
      <c r="U389" s="206"/>
      <c r="V389" s="218"/>
      <c r="W389" s="219"/>
      <c r="X389" s="220"/>
      <c r="Y389" s="221"/>
      <c r="Z389" s="221"/>
      <c r="AA389" s="221"/>
      <c r="AB389" s="222">
        <f>AB388+S389-Y389-AF389</f>
        <v>0</v>
      </c>
      <c r="AC389" s="223"/>
      <c r="AD389" s="224"/>
      <c r="AE389" s="48">
        <f t="shared" si="160"/>
        <v>0</v>
      </c>
      <c r="AF389" s="49"/>
      <c r="AG389" s="50"/>
      <c r="AH389" s="51">
        <f>AE389+AH388+AF389+AG389</f>
        <v>0</v>
      </c>
      <c r="AI389" s="36" t="str">
        <f t="shared" ref="AI389:AI403" si="165">IFERROR((ROUNDUP((V389/M389),4)),"")</f>
        <v/>
      </c>
      <c r="AJ389" s="106"/>
      <c r="AK389" s="107"/>
      <c r="AL389" s="69">
        <f t="shared" si="161"/>
        <v>0</v>
      </c>
    </row>
    <row r="390" spans="1:38">
      <c r="A390" s="2"/>
      <c r="B390" s="110">
        <v>34</v>
      </c>
      <c r="C390" s="111"/>
      <c r="D390" s="225"/>
      <c r="E390" s="221"/>
      <c r="F390" s="221"/>
      <c r="G390" s="221"/>
      <c r="H390" s="221"/>
      <c r="I390" s="221"/>
      <c r="J390" s="215">
        <f t="shared" si="162"/>
        <v>0</v>
      </c>
      <c r="K390" s="215"/>
      <c r="L390" s="216"/>
      <c r="M390" s="220"/>
      <c r="N390" s="221"/>
      <c r="O390" s="221"/>
      <c r="P390" s="215">
        <f t="shared" si="163"/>
        <v>0</v>
      </c>
      <c r="Q390" s="215"/>
      <c r="R390" s="216"/>
      <c r="S390" s="204">
        <f t="shared" si="164"/>
        <v>0</v>
      </c>
      <c r="T390" s="205"/>
      <c r="U390" s="206"/>
      <c r="V390" s="218"/>
      <c r="W390" s="219"/>
      <c r="X390" s="220"/>
      <c r="Y390" s="221"/>
      <c r="Z390" s="221"/>
      <c r="AA390" s="221"/>
      <c r="AB390" s="222">
        <f t="shared" ref="AB390:AB403" si="166">AB389+S390-Y390-AF390</f>
        <v>0</v>
      </c>
      <c r="AC390" s="223"/>
      <c r="AD390" s="224"/>
      <c r="AE390" s="48">
        <f t="shared" si="160"/>
        <v>0</v>
      </c>
      <c r="AF390" s="49"/>
      <c r="AG390" s="50"/>
      <c r="AH390" s="51">
        <f t="shared" ref="AH390:AH402" si="167">AE390+AH389+AF390+AG390</f>
        <v>0</v>
      </c>
      <c r="AI390" s="36" t="str">
        <f t="shared" si="165"/>
        <v/>
      </c>
      <c r="AJ390" s="106"/>
      <c r="AK390" s="107"/>
      <c r="AL390" s="69">
        <f t="shared" si="161"/>
        <v>0</v>
      </c>
    </row>
    <row r="391" spans="1:38">
      <c r="A391" s="2"/>
      <c r="B391" s="110">
        <v>35</v>
      </c>
      <c r="C391" s="111"/>
      <c r="D391" s="225"/>
      <c r="E391" s="221"/>
      <c r="F391" s="221"/>
      <c r="G391" s="221"/>
      <c r="H391" s="221"/>
      <c r="I391" s="221"/>
      <c r="J391" s="215">
        <f t="shared" si="162"/>
        <v>0</v>
      </c>
      <c r="K391" s="215"/>
      <c r="L391" s="216"/>
      <c r="M391" s="220"/>
      <c r="N391" s="221"/>
      <c r="O391" s="221"/>
      <c r="P391" s="215">
        <f t="shared" si="163"/>
        <v>0</v>
      </c>
      <c r="Q391" s="215"/>
      <c r="R391" s="216"/>
      <c r="S391" s="204">
        <f t="shared" si="164"/>
        <v>0</v>
      </c>
      <c r="T391" s="205"/>
      <c r="U391" s="206"/>
      <c r="V391" s="218"/>
      <c r="W391" s="219"/>
      <c r="X391" s="220"/>
      <c r="Y391" s="221"/>
      <c r="Z391" s="221"/>
      <c r="AA391" s="221"/>
      <c r="AB391" s="222">
        <f t="shared" si="166"/>
        <v>0</v>
      </c>
      <c r="AC391" s="223"/>
      <c r="AD391" s="224"/>
      <c r="AE391" s="48">
        <f t="shared" si="160"/>
        <v>0</v>
      </c>
      <c r="AF391" s="49"/>
      <c r="AG391" s="50"/>
      <c r="AH391" s="51">
        <f t="shared" si="167"/>
        <v>0</v>
      </c>
      <c r="AI391" s="36" t="str">
        <f t="shared" si="165"/>
        <v/>
      </c>
      <c r="AJ391" s="106"/>
      <c r="AK391" s="107"/>
      <c r="AL391" s="69">
        <f t="shared" si="161"/>
        <v>0</v>
      </c>
    </row>
    <row r="392" spans="1:38">
      <c r="A392" s="2"/>
      <c r="B392" s="110">
        <v>36</v>
      </c>
      <c r="C392" s="111"/>
      <c r="D392" s="225"/>
      <c r="E392" s="221"/>
      <c r="F392" s="221"/>
      <c r="G392" s="221"/>
      <c r="H392" s="221"/>
      <c r="I392" s="221"/>
      <c r="J392" s="215">
        <f t="shared" si="162"/>
        <v>0</v>
      </c>
      <c r="K392" s="215"/>
      <c r="L392" s="216"/>
      <c r="M392" s="220"/>
      <c r="N392" s="221"/>
      <c r="O392" s="221"/>
      <c r="P392" s="215">
        <f t="shared" si="163"/>
        <v>0</v>
      </c>
      <c r="Q392" s="215"/>
      <c r="R392" s="216"/>
      <c r="S392" s="204">
        <f t="shared" si="164"/>
        <v>0</v>
      </c>
      <c r="T392" s="205"/>
      <c r="U392" s="206"/>
      <c r="V392" s="218"/>
      <c r="W392" s="219"/>
      <c r="X392" s="220"/>
      <c r="Y392" s="221"/>
      <c r="Z392" s="221"/>
      <c r="AA392" s="221"/>
      <c r="AB392" s="222">
        <f t="shared" si="166"/>
        <v>0</v>
      </c>
      <c r="AC392" s="223"/>
      <c r="AD392" s="224"/>
      <c r="AE392" s="48">
        <f t="shared" si="160"/>
        <v>0</v>
      </c>
      <c r="AF392" s="49"/>
      <c r="AG392" s="50"/>
      <c r="AH392" s="51">
        <f t="shared" si="167"/>
        <v>0</v>
      </c>
      <c r="AI392" s="36" t="str">
        <f t="shared" si="165"/>
        <v/>
      </c>
      <c r="AJ392" s="106"/>
      <c r="AK392" s="107"/>
      <c r="AL392" s="69">
        <f t="shared" si="161"/>
        <v>0</v>
      </c>
    </row>
    <row r="393" spans="1:38">
      <c r="A393" s="2"/>
      <c r="B393" s="110">
        <v>37</v>
      </c>
      <c r="C393" s="111"/>
      <c r="D393" s="225"/>
      <c r="E393" s="221"/>
      <c r="F393" s="221"/>
      <c r="G393" s="221"/>
      <c r="H393" s="221"/>
      <c r="I393" s="221"/>
      <c r="J393" s="215">
        <f t="shared" si="162"/>
        <v>0</v>
      </c>
      <c r="K393" s="215"/>
      <c r="L393" s="216"/>
      <c r="M393" s="220"/>
      <c r="N393" s="221"/>
      <c r="O393" s="221"/>
      <c r="P393" s="215">
        <f t="shared" si="163"/>
        <v>0</v>
      </c>
      <c r="Q393" s="215"/>
      <c r="R393" s="216"/>
      <c r="S393" s="204">
        <f t="shared" si="164"/>
        <v>0</v>
      </c>
      <c r="T393" s="205"/>
      <c r="U393" s="206"/>
      <c r="V393" s="218"/>
      <c r="W393" s="219"/>
      <c r="X393" s="220"/>
      <c r="Y393" s="221"/>
      <c r="Z393" s="221"/>
      <c r="AA393" s="221"/>
      <c r="AB393" s="222">
        <f t="shared" si="166"/>
        <v>0</v>
      </c>
      <c r="AC393" s="223"/>
      <c r="AD393" s="224"/>
      <c r="AE393" s="48">
        <f t="shared" si="160"/>
        <v>0</v>
      </c>
      <c r="AF393" s="49"/>
      <c r="AG393" s="50"/>
      <c r="AH393" s="51">
        <f t="shared" si="167"/>
        <v>0</v>
      </c>
      <c r="AI393" s="36" t="str">
        <f t="shared" si="165"/>
        <v/>
      </c>
      <c r="AJ393" s="106"/>
      <c r="AK393" s="107"/>
      <c r="AL393" s="69">
        <f t="shared" si="161"/>
        <v>0</v>
      </c>
    </row>
    <row r="394" spans="1:38">
      <c r="A394" s="2"/>
      <c r="B394" s="110">
        <v>38</v>
      </c>
      <c r="C394" s="111"/>
      <c r="D394" s="225"/>
      <c r="E394" s="221"/>
      <c r="F394" s="221"/>
      <c r="G394" s="221"/>
      <c r="H394" s="221"/>
      <c r="I394" s="221"/>
      <c r="J394" s="215">
        <f t="shared" si="162"/>
        <v>0</v>
      </c>
      <c r="K394" s="215"/>
      <c r="L394" s="216"/>
      <c r="M394" s="220"/>
      <c r="N394" s="221"/>
      <c r="O394" s="221"/>
      <c r="P394" s="215">
        <f t="shared" si="163"/>
        <v>0</v>
      </c>
      <c r="Q394" s="215"/>
      <c r="R394" s="216"/>
      <c r="S394" s="204">
        <f t="shared" si="164"/>
        <v>0</v>
      </c>
      <c r="T394" s="205"/>
      <c r="U394" s="206"/>
      <c r="V394" s="218"/>
      <c r="W394" s="219"/>
      <c r="X394" s="220"/>
      <c r="Y394" s="221"/>
      <c r="Z394" s="221"/>
      <c r="AA394" s="221"/>
      <c r="AB394" s="222">
        <f t="shared" si="166"/>
        <v>0</v>
      </c>
      <c r="AC394" s="223"/>
      <c r="AD394" s="224"/>
      <c r="AE394" s="48">
        <f t="shared" si="160"/>
        <v>0</v>
      </c>
      <c r="AF394" s="49"/>
      <c r="AG394" s="50"/>
      <c r="AH394" s="51">
        <f t="shared" si="167"/>
        <v>0</v>
      </c>
      <c r="AI394" s="36" t="str">
        <f t="shared" si="165"/>
        <v/>
      </c>
      <c r="AJ394" s="106"/>
      <c r="AK394" s="107"/>
      <c r="AL394" s="69">
        <f t="shared" si="161"/>
        <v>0</v>
      </c>
    </row>
    <row r="395" spans="1:38">
      <c r="A395" s="2"/>
      <c r="B395" s="110">
        <v>39</v>
      </c>
      <c r="C395" s="111"/>
      <c r="D395" s="225"/>
      <c r="E395" s="221"/>
      <c r="F395" s="221"/>
      <c r="G395" s="221"/>
      <c r="H395" s="221"/>
      <c r="I395" s="221"/>
      <c r="J395" s="215">
        <f t="shared" si="162"/>
        <v>0</v>
      </c>
      <c r="K395" s="215"/>
      <c r="L395" s="216"/>
      <c r="M395" s="220"/>
      <c r="N395" s="221"/>
      <c r="O395" s="221"/>
      <c r="P395" s="215">
        <f t="shared" si="163"/>
        <v>0</v>
      </c>
      <c r="Q395" s="215"/>
      <c r="R395" s="216"/>
      <c r="S395" s="204">
        <f t="shared" si="164"/>
        <v>0</v>
      </c>
      <c r="T395" s="205"/>
      <c r="U395" s="206"/>
      <c r="V395" s="218"/>
      <c r="W395" s="219"/>
      <c r="X395" s="220"/>
      <c r="Y395" s="221"/>
      <c r="Z395" s="221"/>
      <c r="AA395" s="221"/>
      <c r="AB395" s="222">
        <f t="shared" si="166"/>
        <v>0</v>
      </c>
      <c r="AC395" s="223"/>
      <c r="AD395" s="224"/>
      <c r="AE395" s="48">
        <f t="shared" si="160"/>
        <v>0</v>
      </c>
      <c r="AF395" s="49"/>
      <c r="AG395" s="50"/>
      <c r="AH395" s="51">
        <f t="shared" si="167"/>
        <v>0</v>
      </c>
      <c r="AI395" s="36" t="str">
        <f t="shared" si="165"/>
        <v/>
      </c>
      <c r="AJ395" s="106"/>
      <c r="AK395" s="107"/>
      <c r="AL395" s="69">
        <f t="shared" si="161"/>
        <v>0</v>
      </c>
    </row>
    <row r="396" spans="1:38">
      <c r="A396" s="2"/>
      <c r="B396" s="110">
        <v>40</v>
      </c>
      <c r="C396" s="111"/>
      <c r="D396" s="225"/>
      <c r="E396" s="221"/>
      <c r="F396" s="221"/>
      <c r="G396" s="221"/>
      <c r="H396" s="221"/>
      <c r="I396" s="221"/>
      <c r="J396" s="215">
        <f t="shared" si="162"/>
        <v>0</v>
      </c>
      <c r="K396" s="215"/>
      <c r="L396" s="216"/>
      <c r="M396" s="220"/>
      <c r="N396" s="221"/>
      <c r="O396" s="221"/>
      <c r="P396" s="215">
        <f t="shared" si="163"/>
        <v>0</v>
      </c>
      <c r="Q396" s="215"/>
      <c r="R396" s="216"/>
      <c r="S396" s="204">
        <f t="shared" si="164"/>
        <v>0</v>
      </c>
      <c r="T396" s="205"/>
      <c r="U396" s="206"/>
      <c r="V396" s="218"/>
      <c r="W396" s="219"/>
      <c r="X396" s="220"/>
      <c r="Y396" s="221"/>
      <c r="Z396" s="221"/>
      <c r="AA396" s="221"/>
      <c r="AB396" s="222">
        <f t="shared" si="166"/>
        <v>0</v>
      </c>
      <c r="AC396" s="223"/>
      <c r="AD396" s="224"/>
      <c r="AE396" s="48">
        <f t="shared" si="160"/>
        <v>0</v>
      </c>
      <c r="AF396" s="49"/>
      <c r="AG396" s="50"/>
      <c r="AH396" s="51">
        <f t="shared" si="167"/>
        <v>0</v>
      </c>
      <c r="AI396" s="36" t="str">
        <f t="shared" si="165"/>
        <v/>
      </c>
      <c r="AJ396" s="106"/>
      <c r="AK396" s="107"/>
      <c r="AL396" s="69">
        <f t="shared" si="161"/>
        <v>0</v>
      </c>
    </row>
    <row r="397" spans="1:38">
      <c r="A397" s="2"/>
      <c r="B397" s="110">
        <v>41</v>
      </c>
      <c r="C397" s="111"/>
      <c r="D397" s="225"/>
      <c r="E397" s="221"/>
      <c r="F397" s="221"/>
      <c r="G397" s="221"/>
      <c r="H397" s="221"/>
      <c r="I397" s="221"/>
      <c r="J397" s="215">
        <f t="shared" si="162"/>
        <v>0</v>
      </c>
      <c r="K397" s="215"/>
      <c r="L397" s="216"/>
      <c r="M397" s="220"/>
      <c r="N397" s="221"/>
      <c r="O397" s="221"/>
      <c r="P397" s="215">
        <f t="shared" si="163"/>
        <v>0</v>
      </c>
      <c r="Q397" s="215"/>
      <c r="R397" s="216"/>
      <c r="S397" s="204">
        <f t="shared" si="164"/>
        <v>0</v>
      </c>
      <c r="T397" s="205"/>
      <c r="U397" s="206"/>
      <c r="V397" s="218"/>
      <c r="W397" s="219"/>
      <c r="X397" s="220"/>
      <c r="Y397" s="221"/>
      <c r="Z397" s="221"/>
      <c r="AA397" s="221"/>
      <c r="AB397" s="222">
        <f t="shared" si="166"/>
        <v>0</v>
      </c>
      <c r="AC397" s="223"/>
      <c r="AD397" s="224"/>
      <c r="AE397" s="48">
        <f t="shared" si="160"/>
        <v>0</v>
      </c>
      <c r="AF397" s="49"/>
      <c r="AG397" s="50"/>
      <c r="AH397" s="51">
        <f t="shared" si="167"/>
        <v>0</v>
      </c>
      <c r="AI397" s="36" t="str">
        <f t="shared" si="165"/>
        <v/>
      </c>
      <c r="AJ397" s="106"/>
      <c r="AK397" s="107"/>
      <c r="AL397" s="69">
        <f t="shared" si="161"/>
        <v>0</v>
      </c>
    </row>
    <row r="398" spans="1:38">
      <c r="A398" s="2"/>
      <c r="B398" s="110">
        <v>42</v>
      </c>
      <c r="C398" s="111"/>
      <c r="D398" s="225"/>
      <c r="E398" s="221"/>
      <c r="F398" s="221"/>
      <c r="G398" s="221"/>
      <c r="H398" s="221"/>
      <c r="I398" s="221"/>
      <c r="J398" s="215">
        <f t="shared" si="162"/>
        <v>0</v>
      </c>
      <c r="K398" s="215"/>
      <c r="L398" s="216"/>
      <c r="M398" s="220"/>
      <c r="N398" s="221"/>
      <c r="O398" s="221"/>
      <c r="P398" s="215">
        <f t="shared" si="163"/>
        <v>0</v>
      </c>
      <c r="Q398" s="215"/>
      <c r="R398" s="216"/>
      <c r="S398" s="204">
        <f t="shared" si="164"/>
        <v>0</v>
      </c>
      <c r="T398" s="205"/>
      <c r="U398" s="206"/>
      <c r="V398" s="218"/>
      <c r="W398" s="219"/>
      <c r="X398" s="220"/>
      <c r="Y398" s="221"/>
      <c r="Z398" s="221"/>
      <c r="AA398" s="221"/>
      <c r="AB398" s="222">
        <f t="shared" si="166"/>
        <v>0</v>
      </c>
      <c r="AC398" s="223"/>
      <c r="AD398" s="224"/>
      <c r="AE398" s="48">
        <f t="shared" si="160"/>
        <v>0</v>
      </c>
      <c r="AF398" s="49"/>
      <c r="AG398" s="50"/>
      <c r="AH398" s="51">
        <f t="shared" si="167"/>
        <v>0</v>
      </c>
      <c r="AI398" s="36" t="str">
        <f t="shared" si="165"/>
        <v/>
      </c>
      <c r="AJ398" s="106"/>
      <c r="AK398" s="107"/>
      <c r="AL398" s="69">
        <f t="shared" si="161"/>
        <v>0</v>
      </c>
    </row>
    <row r="399" spans="1:38">
      <c r="A399" s="2"/>
      <c r="B399" s="110">
        <v>43</v>
      </c>
      <c r="C399" s="111"/>
      <c r="D399" s="225"/>
      <c r="E399" s="221"/>
      <c r="F399" s="221"/>
      <c r="G399" s="221"/>
      <c r="H399" s="221"/>
      <c r="I399" s="221"/>
      <c r="J399" s="215">
        <f t="shared" si="162"/>
        <v>0</v>
      </c>
      <c r="K399" s="215"/>
      <c r="L399" s="216"/>
      <c r="M399" s="220"/>
      <c r="N399" s="221"/>
      <c r="O399" s="221"/>
      <c r="P399" s="215">
        <f t="shared" si="163"/>
        <v>0</v>
      </c>
      <c r="Q399" s="215"/>
      <c r="R399" s="216"/>
      <c r="S399" s="204">
        <f t="shared" si="164"/>
        <v>0</v>
      </c>
      <c r="T399" s="205"/>
      <c r="U399" s="206"/>
      <c r="V399" s="218"/>
      <c r="W399" s="219"/>
      <c r="X399" s="220"/>
      <c r="Y399" s="221"/>
      <c r="Z399" s="221"/>
      <c r="AA399" s="221"/>
      <c r="AB399" s="222">
        <f t="shared" si="166"/>
        <v>0</v>
      </c>
      <c r="AC399" s="223"/>
      <c r="AD399" s="224"/>
      <c r="AE399" s="48">
        <f t="shared" si="160"/>
        <v>0</v>
      </c>
      <c r="AF399" s="49"/>
      <c r="AG399" s="50"/>
      <c r="AH399" s="51">
        <f t="shared" si="167"/>
        <v>0</v>
      </c>
      <c r="AI399" s="36" t="str">
        <f t="shared" si="165"/>
        <v/>
      </c>
      <c r="AJ399" s="106"/>
      <c r="AK399" s="107"/>
      <c r="AL399" s="69">
        <f t="shared" si="161"/>
        <v>0</v>
      </c>
    </row>
    <row r="400" spans="1:38">
      <c r="A400" s="2"/>
      <c r="B400" s="110">
        <v>44</v>
      </c>
      <c r="C400" s="111"/>
      <c r="D400" s="225"/>
      <c r="E400" s="221"/>
      <c r="F400" s="221"/>
      <c r="G400" s="221"/>
      <c r="H400" s="221"/>
      <c r="I400" s="221"/>
      <c r="J400" s="215">
        <f t="shared" si="162"/>
        <v>0</v>
      </c>
      <c r="K400" s="215"/>
      <c r="L400" s="216"/>
      <c r="M400" s="220"/>
      <c r="N400" s="221"/>
      <c r="O400" s="221"/>
      <c r="P400" s="215">
        <f t="shared" si="163"/>
        <v>0</v>
      </c>
      <c r="Q400" s="215"/>
      <c r="R400" s="216"/>
      <c r="S400" s="204">
        <f t="shared" si="164"/>
        <v>0</v>
      </c>
      <c r="T400" s="205"/>
      <c r="U400" s="206"/>
      <c r="V400" s="218"/>
      <c r="W400" s="219"/>
      <c r="X400" s="220"/>
      <c r="Y400" s="221"/>
      <c r="Z400" s="221"/>
      <c r="AA400" s="221"/>
      <c r="AB400" s="222">
        <f t="shared" si="166"/>
        <v>0</v>
      </c>
      <c r="AC400" s="223"/>
      <c r="AD400" s="224"/>
      <c r="AE400" s="48">
        <f t="shared" si="160"/>
        <v>0</v>
      </c>
      <c r="AF400" s="49"/>
      <c r="AG400" s="50"/>
      <c r="AH400" s="51">
        <f t="shared" si="167"/>
        <v>0</v>
      </c>
      <c r="AI400" s="36" t="str">
        <f t="shared" si="165"/>
        <v/>
      </c>
      <c r="AJ400" s="106"/>
      <c r="AK400" s="107"/>
      <c r="AL400" s="69">
        <f t="shared" si="161"/>
        <v>0</v>
      </c>
    </row>
    <row r="401" spans="1:38">
      <c r="A401" s="2"/>
      <c r="B401" s="110">
        <v>45</v>
      </c>
      <c r="C401" s="111"/>
      <c r="D401" s="225"/>
      <c r="E401" s="221"/>
      <c r="F401" s="221"/>
      <c r="G401" s="221"/>
      <c r="H401" s="221"/>
      <c r="I401" s="221"/>
      <c r="J401" s="215">
        <f t="shared" si="162"/>
        <v>0</v>
      </c>
      <c r="K401" s="215"/>
      <c r="L401" s="216"/>
      <c r="M401" s="220"/>
      <c r="N401" s="221"/>
      <c r="O401" s="221"/>
      <c r="P401" s="215">
        <f t="shared" si="163"/>
        <v>0</v>
      </c>
      <c r="Q401" s="215"/>
      <c r="R401" s="216"/>
      <c r="S401" s="204">
        <f t="shared" si="164"/>
        <v>0</v>
      </c>
      <c r="T401" s="205"/>
      <c r="U401" s="206"/>
      <c r="V401" s="218"/>
      <c r="W401" s="219"/>
      <c r="X401" s="220"/>
      <c r="Y401" s="221"/>
      <c r="Z401" s="221"/>
      <c r="AA401" s="221"/>
      <c r="AB401" s="222">
        <f t="shared" si="166"/>
        <v>0</v>
      </c>
      <c r="AC401" s="223"/>
      <c r="AD401" s="224"/>
      <c r="AE401" s="48">
        <f t="shared" si="160"/>
        <v>0</v>
      </c>
      <c r="AF401" s="49"/>
      <c r="AG401" s="50"/>
      <c r="AH401" s="51">
        <f t="shared" si="167"/>
        <v>0</v>
      </c>
      <c r="AI401" s="36" t="str">
        <f t="shared" si="165"/>
        <v/>
      </c>
      <c r="AJ401" s="106"/>
      <c r="AK401" s="107"/>
      <c r="AL401" s="69">
        <f t="shared" si="161"/>
        <v>0</v>
      </c>
    </row>
    <row r="402" spans="1:38">
      <c r="A402" s="2"/>
      <c r="B402" s="110">
        <v>46</v>
      </c>
      <c r="C402" s="111"/>
      <c r="D402" s="225"/>
      <c r="E402" s="221"/>
      <c r="F402" s="221"/>
      <c r="G402" s="221"/>
      <c r="H402" s="221"/>
      <c r="I402" s="221"/>
      <c r="J402" s="215">
        <f t="shared" si="162"/>
        <v>0</v>
      </c>
      <c r="K402" s="215"/>
      <c r="L402" s="216"/>
      <c r="M402" s="220"/>
      <c r="N402" s="221"/>
      <c r="O402" s="221"/>
      <c r="P402" s="215">
        <f t="shared" si="163"/>
        <v>0</v>
      </c>
      <c r="Q402" s="215"/>
      <c r="R402" s="216"/>
      <c r="S402" s="204">
        <f t="shared" si="164"/>
        <v>0</v>
      </c>
      <c r="T402" s="205"/>
      <c r="U402" s="206"/>
      <c r="V402" s="218"/>
      <c r="W402" s="219"/>
      <c r="X402" s="220"/>
      <c r="Y402" s="221"/>
      <c r="Z402" s="221"/>
      <c r="AA402" s="221"/>
      <c r="AB402" s="222">
        <f t="shared" si="166"/>
        <v>0</v>
      </c>
      <c r="AC402" s="223"/>
      <c r="AD402" s="224"/>
      <c r="AE402" s="48">
        <f t="shared" si="160"/>
        <v>0</v>
      </c>
      <c r="AF402" s="49"/>
      <c r="AG402" s="50"/>
      <c r="AH402" s="51">
        <f t="shared" si="167"/>
        <v>0</v>
      </c>
      <c r="AI402" s="36" t="str">
        <f t="shared" si="165"/>
        <v/>
      </c>
      <c r="AJ402" s="106"/>
      <c r="AK402" s="107"/>
      <c r="AL402" s="69">
        <f t="shared" si="161"/>
        <v>0</v>
      </c>
    </row>
    <row r="403" spans="1:38" ht="19.5" thickBot="1">
      <c r="A403" s="2"/>
      <c r="B403" s="80">
        <v>47</v>
      </c>
      <c r="C403" s="81"/>
      <c r="D403" s="214"/>
      <c r="E403" s="210"/>
      <c r="F403" s="210"/>
      <c r="G403" s="210"/>
      <c r="H403" s="210"/>
      <c r="I403" s="210"/>
      <c r="J403" s="215">
        <f t="shared" si="162"/>
        <v>0</v>
      </c>
      <c r="K403" s="215"/>
      <c r="L403" s="216"/>
      <c r="M403" s="217"/>
      <c r="N403" s="210"/>
      <c r="O403" s="210"/>
      <c r="P403" s="215">
        <f t="shared" si="163"/>
        <v>0</v>
      </c>
      <c r="Q403" s="215"/>
      <c r="R403" s="216"/>
      <c r="S403" s="204">
        <f t="shared" si="164"/>
        <v>0</v>
      </c>
      <c r="T403" s="205"/>
      <c r="U403" s="206"/>
      <c r="V403" s="207"/>
      <c r="W403" s="208"/>
      <c r="X403" s="209"/>
      <c r="Y403" s="210"/>
      <c r="Z403" s="210"/>
      <c r="AA403" s="210"/>
      <c r="AB403" s="211">
        <f t="shared" si="166"/>
        <v>0</v>
      </c>
      <c r="AC403" s="212"/>
      <c r="AD403" s="213"/>
      <c r="AE403" s="52">
        <f t="shared" si="160"/>
        <v>0</v>
      </c>
      <c r="AF403" s="53"/>
      <c r="AG403" s="54"/>
      <c r="AH403" s="55">
        <f>AE403+AH402+AF403+AG403</f>
        <v>0</v>
      </c>
      <c r="AI403" s="36" t="str">
        <f t="shared" si="165"/>
        <v/>
      </c>
      <c r="AJ403" s="108"/>
      <c r="AK403" s="109"/>
      <c r="AL403" s="69">
        <f t="shared" si="161"/>
        <v>0</v>
      </c>
    </row>
    <row r="404" spans="1:38" ht="19.5" thickBot="1">
      <c r="A404" s="2"/>
      <c r="B404" s="74" t="s">
        <v>17</v>
      </c>
      <c r="C404" s="75"/>
      <c r="D404" s="199">
        <f>SUM(D388:F403)</f>
        <v>0</v>
      </c>
      <c r="E404" s="197"/>
      <c r="F404" s="197"/>
      <c r="G404" s="197">
        <f>SUM(G388:I403)</f>
        <v>0</v>
      </c>
      <c r="H404" s="197"/>
      <c r="I404" s="197"/>
      <c r="J404" s="197">
        <f>J403</f>
        <v>0</v>
      </c>
      <c r="K404" s="197"/>
      <c r="L404" s="198"/>
      <c r="M404" s="202">
        <f>SUM(M388:O403)</f>
        <v>0</v>
      </c>
      <c r="N404" s="197"/>
      <c r="O404" s="197"/>
      <c r="P404" s="197">
        <f>P403</f>
        <v>0</v>
      </c>
      <c r="Q404" s="197"/>
      <c r="R404" s="198"/>
      <c r="S404" s="199">
        <f>SUM(S388:U403)</f>
        <v>0</v>
      </c>
      <c r="T404" s="197"/>
      <c r="U404" s="197"/>
      <c r="V404" s="200">
        <f>SUM(V388:X403)</f>
        <v>0</v>
      </c>
      <c r="W404" s="201"/>
      <c r="X404" s="202"/>
      <c r="Y404" s="202">
        <f>SUM(Y388:AA403)</f>
        <v>0</v>
      </c>
      <c r="Z404" s="197"/>
      <c r="AA404" s="197"/>
      <c r="AB404" s="200">
        <f>AB403</f>
        <v>0</v>
      </c>
      <c r="AC404" s="201"/>
      <c r="AD404" s="203"/>
      <c r="AE404" s="56">
        <f>SUM(AE388:AE403)</f>
        <v>0</v>
      </c>
      <c r="AF404" s="57">
        <f>SUM(AF388:AF403)</f>
        <v>0</v>
      </c>
      <c r="AG404" s="58">
        <f>SUM(AG388:AG403)</f>
        <v>0</v>
      </c>
      <c r="AH404" s="58">
        <f>AE404+AF404+AG404</f>
        <v>0</v>
      </c>
      <c r="AI404" s="37" t="str">
        <f>IFERROR((AVERAGE(AI388:AI403)),"")</f>
        <v/>
      </c>
      <c r="AJ404" s="72"/>
      <c r="AK404" s="73"/>
      <c r="AL404" s="70"/>
    </row>
    <row r="405" spans="1:38" ht="19.5" thickBot="1">
      <c r="A405" s="2"/>
      <c r="B405" s="103" t="s">
        <v>18</v>
      </c>
      <c r="C405" s="104"/>
      <c r="D405" s="193">
        <f>SUM(D404,D387)</f>
        <v>0</v>
      </c>
      <c r="E405" s="194"/>
      <c r="F405" s="194"/>
      <c r="G405" s="194">
        <f>SUM(G404,G387)</f>
        <v>0</v>
      </c>
      <c r="H405" s="194"/>
      <c r="I405" s="194"/>
      <c r="J405" s="194">
        <f>J404</f>
        <v>0</v>
      </c>
      <c r="K405" s="194"/>
      <c r="L405" s="195"/>
      <c r="M405" s="196">
        <f>SUM(M387,M404)</f>
        <v>0</v>
      </c>
      <c r="N405" s="194"/>
      <c r="O405" s="194"/>
      <c r="P405" s="194">
        <f>P404</f>
        <v>0</v>
      </c>
      <c r="Q405" s="194"/>
      <c r="R405" s="195"/>
      <c r="S405" s="193">
        <f>SUM(S387,S404)</f>
        <v>0</v>
      </c>
      <c r="T405" s="194"/>
      <c r="U405" s="194"/>
      <c r="V405" s="200">
        <f>SUM(V387,V404)</f>
        <v>0</v>
      </c>
      <c r="W405" s="201"/>
      <c r="X405" s="202"/>
      <c r="Y405" s="196">
        <f>SUM(Y387,Y404)</f>
        <v>0</v>
      </c>
      <c r="Z405" s="194"/>
      <c r="AA405" s="194"/>
      <c r="AB405" s="200">
        <f>AB404</f>
        <v>0</v>
      </c>
      <c r="AC405" s="201"/>
      <c r="AD405" s="203"/>
      <c r="AE405" s="59">
        <f>SUM(AE387,AE404)</f>
        <v>0</v>
      </c>
      <c r="AF405" s="60">
        <f>SUM(AF387,AF404)</f>
        <v>0</v>
      </c>
      <c r="AG405" s="61">
        <f>SUM(AG387,AG404)</f>
        <v>0</v>
      </c>
      <c r="AH405" s="61">
        <f>SUM(AH387,AH404)</f>
        <v>0</v>
      </c>
      <c r="AI405" s="38" t="str">
        <f>IFERROR(AVERAGE(AI387,AI404),"")</f>
        <v/>
      </c>
      <c r="AJ405" s="72"/>
      <c r="AK405" s="73"/>
      <c r="AL405" s="71"/>
    </row>
    <row r="406" spans="1:38" ht="35.25" customHeight="1" thickBot="1">
      <c r="AE406" s="33"/>
      <c r="AH406" s="33"/>
    </row>
    <row r="407" spans="1:38" ht="19.5" thickBot="1">
      <c r="A407" s="2"/>
      <c r="B407" s="179" t="s">
        <v>1</v>
      </c>
      <c r="C407" s="180"/>
      <c r="D407" s="11">
        <f>$D$87</f>
        <v>7</v>
      </c>
      <c r="E407" s="11" t="s">
        <v>2</v>
      </c>
      <c r="F407" s="11">
        <v>9</v>
      </c>
      <c r="G407" s="181" t="s">
        <v>5</v>
      </c>
      <c r="H407" s="182"/>
      <c r="I407" s="183" t="s">
        <v>30</v>
      </c>
      <c r="J407" s="184"/>
      <c r="K407" s="184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</row>
    <row r="408" spans="1:38">
      <c r="A408" s="2"/>
      <c r="B408" s="185"/>
      <c r="C408" s="186"/>
      <c r="D408" s="185" t="s">
        <v>6</v>
      </c>
      <c r="E408" s="187"/>
      <c r="F408" s="187"/>
      <c r="G408" s="187"/>
      <c r="H408" s="187"/>
      <c r="I408" s="187"/>
      <c r="J408" s="187"/>
      <c r="K408" s="187"/>
      <c r="L408" s="187"/>
      <c r="M408" s="187"/>
      <c r="N408" s="187"/>
      <c r="O408" s="187"/>
      <c r="P408" s="187"/>
      <c r="Q408" s="187"/>
      <c r="R408" s="188"/>
      <c r="S408" s="189" t="s">
        <v>7</v>
      </c>
      <c r="T408" s="187"/>
      <c r="U408" s="187"/>
      <c r="V408" s="187"/>
      <c r="W408" s="187"/>
      <c r="X408" s="187"/>
      <c r="Y408" s="187"/>
      <c r="Z408" s="187"/>
      <c r="AA408" s="187"/>
      <c r="AB408" s="187"/>
      <c r="AC408" s="187"/>
      <c r="AD408" s="186"/>
      <c r="AE408" s="190" t="s">
        <v>25</v>
      </c>
      <c r="AF408" s="191"/>
      <c r="AG408" s="191"/>
      <c r="AH408" s="191"/>
      <c r="AI408" s="191"/>
      <c r="AJ408" s="191"/>
      <c r="AK408" s="192"/>
    </row>
    <row r="409" spans="1:38">
      <c r="A409" s="2"/>
      <c r="B409" s="167" t="s">
        <v>35</v>
      </c>
      <c r="C409" s="168"/>
      <c r="D409" s="170" t="s">
        <v>8</v>
      </c>
      <c r="E409" s="171"/>
      <c r="F409" s="171"/>
      <c r="G409" s="174" t="s">
        <v>9</v>
      </c>
      <c r="H409" s="171"/>
      <c r="I409" s="171"/>
      <c r="J409" s="174" t="s">
        <v>10</v>
      </c>
      <c r="K409" s="171"/>
      <c r="L409" s="175"/>
      <c r="M409" s="177" t="s">
        <v>11</v>
      </c>
      <c r="N409" s="171"/>
      <c r="O409" s="171"/>
      <c r="P409" s="174" t="s">
        <v>12</v>
      </c>
      <c r="Q409" s="171"/>
      <c r="R409" s="175"/>
      <c r="S409" s="177" t="s">
        <v>20</v>
      </c>
      <c r="T409" s="171"/>
      <c r="U409" s="171"/>
      <c r="V409" s="174" t="s">
        <v>19</v>
      </c>
      <c r="W409" s="171"/>
      <c r="X409" s="171"/>
      <c r="Y409" s="174" t="s">
        <v>13</v>
      </c>
      <c r="Z409" s="171"/>
      <c r="AA409" s="171"/>
      <c r="AB409" s="147" t="s">
        <v>14</v>
      </c>
      <c r="AC409" s="148"/>
      <c r="AD409" s="149"/>
      <c r="AE409" s="153" t="s">
        <v>21</v>
      </c>
      <c r="AF409" s="155" t="s">
        <v>23</v>
      </c>
      <c r="AG409" s="157" t="s">
        <v>32</v>
      </c>
      <c r="AH409" s="155" t="s">
        <v>24</v>
      </c>
      <c r="AI409" s="159" t="s">
        <v>22</v>
      </c>
      <c r="AJ409" s="161" t="s">
        <v>31</v>
      </c>
      <c r="AK409" s="162"/>
    </row>
    <row r="410" spans="1:38" ht="19.5" thickBot="1">
      <c r="A410" s="2"/>
      <c r="B410" s="169"/>
      <c r="C410" s="161"/>
      <c r="D410" s="172"/>
      <c r="E410" s="173"/>
      <c r="F410" s="173"/>
      <c r="G410" s="173"/>
      <c r="H410" s="173"/>
      <c r="I410" s="173"/>
      <c r="J410" s="173"/>
      <c r="K410" s="173"/>
      <c r="L410" s="176"/>
      <c r="M410" s="178"/>
      <c r="N410" s="173"/>
      <c r="O410" s="173"/>
      <c r="P410" s="173"/>
      <c r="Q410" s="173"/>
      <c r="R410" s="176"/>
      <c r="S410" s="178"/>
      <c r="T410" s="173"/>
      <c r="U410" s="173"/>
      <c r="V410" s="173"/>
      <c r="W410" s="173"/>
      <c r="X410" s="173"/>
      <c r="Y410" s="173"/>
      <c r="Z410" s="173"/>
      <c r="AA410" s="173"/>
      <c r="AB410" s="150"/>
      <c r="AC410" s="151"/>
      <c r="AD410" s="152"/>
      <c r="AE410" s="154"/>
      <c r="AF410" s="156"/>
      <c r="AG410" s="158"/>
      <c r="AH410" s="156"/>
      <c r="AI410" s="160"/>
      <c r="AJ410" s="163"/>
      <c r="AK410" s="164"/>
      <c r="AL410" s="68" t="s">
        <v>34</v>
      </c>
    </row>
    <row r="411" spans="1:38" ht="19.5" thickBot="1">
      <c r="A411" s="2"/>
      <c r="B411" s="142" t="s">
        <v>15</v>
      </c>
      <c r="C411" s="143"/>
      <c r="D411" s="245"/>
      <c r="E411" s="239"/>
      <c r="F411" s="239"/>
      <c r="G411" s="239"/>
      <c r="H411" s="239"/>
      <c r="I411" s="239"/>
      <c r="J411" s="246">
        <f>J403</f>
        <v>0</v>
      </c>
      <c r="K411" s="246"/>
      <c r="L411" s="247"/>
      <c r="M411" s="238"/>
      <c r="N411" s="239"/>
      <c r="O411" s="239"/>
      <c r="P411" s="246">
        <f>P403</f>
        <v>0</v>
      </c>
      <c r="Q411" s="246"/>
      <c r="R411" s="247"/>
      <c r="S411" s="238"/>
      <c r="T411" s="239"/>
      <c r="U411" s="239"/>
      <c r="V411" s="240"/>
      <c r="W411" s="241"/>
      <c r="X411" s="238"/>
      <c r="Y411" s="239"/>
      <c r="Z411" s="239"/>
      <c r="AA411" s="239"/>
      <c r="AB411" s="242">
        <f>AB403</f>
        <v>0</v>
      </c>
      <c r="AC411" s="243"/>
      <c r="AD411" s="244"/>
      <c r="AE411" s="40"/>
      <c r="AF411" s="41"/>
      <c r="AG411" s="42"/>
      <c r="AH411" s="43">
        <f>AH403</f>
        <v>0</v>
      </c>
      <c r="AI411" s="35"/>
      <c r="AJ411" s="165"/>
      <c r="AK411" s="166"/>
      <c r="AL411" s="69">
        <f>AB411+AH411</f>
        <v>0</v>
      </c>
    </row>
    <row r="412" spans="1:38">
      <c r="A412" s="2"/>
      <c r="B412" s="128">
        <v>16</v>
      </c>
      <c r="C412" s="129"/>
      <c r="D412" s="233"/>
      <c r="E412" s="229"/>
      <c r="F412" s="229"/>
      <c r="G412" s="229"/>
      <c r="H412" s="229"/>
      <c r="I412" s="229"/>
      <c r="J412" s="215">
        <f>J411+D412-G412</f>
        <v>0</v>
      </c>
      <c r="K412" s="215"/>
      <c r="L412" s="216"/>
      <c r="M412" s="234"/>
      <c r="N412" s="229"/>
      <c r="O412" s="229"/>
      <c r="P412" s="215">
        <f>P411+G412-M412</f>
        <v>0</v>
      </c>
      <c r="Q412" s="215"/>
      <c r="R412" s="216"/>
      <c r="S412" s="235">
        <f>ROUNDUP(M412*0.903,0)</f>
        <v>0</v>
      </c>
      <c r="T412" s="231"/>
      <c r="U412" s="236"/>
      <c r="V412" s="226"/>
      <c r="W412" s="227"/>
      <c r="X412" s="228"/>
      <c r="Y412" s="237"/>
      <c r="Z412" s="237"/>
      <c r="AA412" s="237"/>
      <c r="AB412" s="230">
        <f>AB411+S412-Y412-AF412</f>
        <v>0</v>
      </c>
      <c r="AC412" s="231"/>
      <c r="AD412" s="232"/>
      <c r="AE412" s="44">
        <f>V412-S412</f>
        <v>0</v>
      </c>
      <c r="AF412" s="45"/>
      <c r="AG412" s="46"/>
      <c r="AH412" s="47">
        <f>AH411+AE412+AF412+AG412</f>
        <v>0</v>
      </c>
      <c r="AI412" s="36" t="str">
        <f>IFERROR((ROUNDUP((V412/M412),4)),"")</f>
        <v/>
      </c>
      <c r="AJ412" s="126"/>
      <c r="AK412" s="127"/>
      <c r="AL412" s="69">
        <f>AB412+AH412</f>
        <v>0</v>
      </c>
    </row>
    <row r="413" spans="1:38">
      <c r="A413" s="2"/>
      <c r="B413" s="110">
        <v>17</v>
      </c>
      <c r="C413" s="111"/>
      <c r="D413" s="225"/>
      <c r="E413" s="221"/>
      <c r="F413" s="221"/>
      <c r="G413" s="221"/>
      <c r="H413" s="221"/>
      <c r="I413" s="221"/>
      <c r="J413" s="215">
        <f t="shared" ref="J413:J426" si="168">J412+D413-G413</f>
        <v>0</v>
      </c>
      <c r="K413" s="215"/>
      <c r="L413" s="216"/>
      <c r="M413" s="220"/>
      <c r="N413" s="221"/>
      <c r="O413" s="221"/>
      <c r="P413" s="215">
        <f t="shared" ref="P413:P425" si="169">P412+G413-M413</f>
        <v>0</v>
      </c>
      <c r="Q413" s="215"/>
      <c r="R413" s="216"/>
      <c r="S413" s="204">
        <f t="shared" ref="S413:S426" si="170">ROUNDUP(M413*0.903,0)</f>
        <v>0</v>
      </c>
      <c r="T413" s="205"/>
      <c r="U413" s="206"/>
      <c r="V413" s="218"/>
      <c r="W413" s="219"/>
      <c r="X413" s="220"/>
      <c r="Y413" s="221"/>
      <c r="Z413" s="221"/>
      <c r="AA413" s="221"/>
      <c r="AB413" s="222">
        <f t="shared" ref="AB413:AB426" si="171">AB412+S413-Y413-AF413</f>
        <v>0</v>
      </c>
      <c r="AC413" s="223"/>
      <c r="AD413" s="224"/>
      <c r="AE413" s="48">
        <f t="shared" ref="AE413:AE414" si="172">V413-S413</f>
        <v>0</v>
      </c>
      <c r="AF413" s="49"/>
      <c r="AG413" s="50"/>
      <c r="AH413" s="51">
        <f t="shared" ref="AH413:AH426" si="173">AH412+AE413+AF413+AG413</f>
        <v>0</v>
      </c>
      <c r="AI413" s="36" t="str">
        <f t="shared" ref="AI413:AI426" si="174">IFERROR((ROUNDUP((V413/M413),4)),"")</f>
        <v/>
      </c>
      <c r="AJ413" s="106"/>
      <c r="AK413" s="107"/>
      <c r="AL413" s="69">
        <f t="shared" ref="AL413:AL443" si="175">AB413+AH413</f>
        <v>0</v>
      </c>
    </row>
    <row r="414" spans="1:38">
      <c r="A414" s="2"/>
      <c r="B414" s="110">
        <v>18</v>
      </c>
      <c r="C414" s="111"/>
      <c r="D414" s="225"/>
      <c r="E414" s="221"/>
      <c r="F414" s="221"/>
      <c r="G414" s="221"/>
      <c r="H414" s="221"/>
      <c r="I414" s="221"/>
      <c r="J414" s="215">
        <f t="shared" si="168"/>
        <v>0</v>
      </c>
      <c r="K414" s="215"/>
      <c r="L414" s="216"/>
      <c r="M414" s="220"/>
      <c r="N414" s="221"/>
      <c r="O414" s="221"/>
      <c r="P414" s="215">
        <f t="shared" si="169"/>
        <v>0</v>
      </c>
      <c r="Q414" s="215"/>
      <c r="R414" s="216"/>
      <c r="S414" s="204">
        <f t="shared" si="170"/>
        <v>0</v>
      </c>
      <c r="T414" s="205"/>
      <c r="U414" s="206"/>
      <c r="V414" s="218"/>
      <c r="W414" s="219"/>
      <c r="X414" s="220"/>
      <c r="Y414" s="221"/>
      <c r="Z414" s="221"/>
      <c r="AA414" s="221"/>
      <c r="AB414" s="222">
        <f t="shared" si="171"/>
        <v>0</v>
      </c>
      <c r="AC414" s="223"/>
      <c r="AD414" s="224"/>
      <c r="AE414" s="48">
        <f t="shared" si="172"/>
        <v>0</v>
      </c>
      <c r="AF414" s="49"/>
      <c r="AG414" s="50"/>
      <c r="AH414" s="51">
        <f t="shared" si="173"/>
        <v>0</v>
      </c>
      <c r="AI414" s="36" t="str">
        <f t="shared" si="174"/>
        <v/>
      </c>
      <c r="AJ414" s="106"/>
      <c r="AK414" s="107"/>
      <c r="AL414" s="69">
        <f t="shared" si="175"/>
        <v>0</v>
      </c>
    </row>
    <row r="415" spans="1:38">
      <c r="A415" s="2"/>
      <c r="B415" s="110">
        <v>19</v>
      </c>
      <c r="C415" s="111"/>
      <c r="D415" s="225"/>
      <c r="E415" s="221"/>
      <c r="F415" s="221"/>
      <c r="G415" s="221"/>
      <c r="H415" s="221"/>
      <c r="I415" s="221"/>
      <c r="J415" s="215">
        <f t="shared" si="168"/>
        <v>0</v>
      </c>
      <c r="K415" s="215"/>
      <c r="L415" s="216"/>
      <c r="M415" s="220"/>
      <c r="N415" s="221"/>
      <c r="O415" s="221"/>
      <c r="P415" s="215">
        <f t="shared" si="169"/>
        <v>0</v>
      </c>
      <c r="Q415" s="215"/>
      <c r="R415" s="216"/>
      <c r="S415" s="204">
        <f t="shared" si="170"/>
        <v>0</v>
      </c>
      <c r="T415" s="205"/>
      <c r="U415" s="206"/>
      <c r="V415" s="218"/>
      <c r="W415" s="219"/>
      <c r="X415" s="220"/>
      <c r="Y415" s="221"/>
      <c r="Z415" s="221"/>
      <c r="AA415" s="221"/>
      <c r="AB415" s="222">
        <f t="shared" si="171"/>
        <v>0</v>
      </c>
      <c r="AC415" s="223"/>
      <c r="AD415" s="224"/>
      <c r="AE415" s="48">
        <f>V415-S415</f>
        <v>0</v>
      </c>
      <c r="AF415" s="49"/>
      <c r="AG415" s="50"/>
      <c r="AH415" s="51">
        <f t="shared" si="173"/>
        <v>0</v>
      </c>
      <c r="AI415" s="36" t="str">
        <f t="shared" si="174"/>
        <v/>
      </c>
      <c r="AJ415" s="106"/>
      <c r="AK415" s="107"/>
      <c r="AL415" s="69">
        <f t="shared" si="175"/>
        <v>0</v>
      </c>
    </row>
    <row r="416" spans="1:38">
      <c r="A416" s="2"/>
      <c r="B416" s="110">
        <v>20</v>
      </c>
      <c r="C416" s="111"/>
      <c r="D416" s="225"/>
      <c r="E416" s="221"/>
      <c r="F416" s="221"/>
      <c r="G416" s="221"/>
      <c r="H416" s="221"/>
      <c r="I416" s="221"/>
      <c r="J416" s="215">
        <f t="shared" si="168"/>
        <v>0</v>
      </c>
      <c r="K416" s="215"/>
      <c r="L416" s="216"/>
      <c r="M416" s="220"/>
      <c r="N416" s="221"/>
      <c r="O416" s="221"/>
      <c r="P416" s="215">
        <f t="shared" si="169"/>
        <v>0</v>
      </c>
      <c r="Q416" s="215"/>
      <c r="R416" s="216"/>
      <c r="S416" s="204">
        <f t="shared" si="170"/>
        <v>0</v>
      </c>
      <c r="T416" s="205"/>
      <c r="U416" s="206"/>
      <c r="V416" s="218"/>
      <c r="W416" s="219"/>
      <c r="X416" s="220"/>
      <c r="Y416" s="221"/>
      <c r="Z416" s="221"/>
      <c r="AA416" s="221"/>
      <c r="AB416" s="222">
        <f t="shared" si="171"/>
        <v>0</v>
      </c>
      <c r="AC416" s="223"/>
      <c r="AD416" s="224"/>
      <c r="AE416" s="48">
        <f t="shared" ref="AE416:AE443" si="176">V416-S416</f>
        <v>0</v>
      </c>
      <c r="AF416" s="49"/>
      <c r="AG416" s="50"/>
      <c r="AH416" s="51">
        <f t="shared" si="173"/>
        <v>0</v>
      </c>
      <c r="AI416" s="36" t="str">
        <f t="shared" si="174"/>
        <v/>
      </c>
      <c r="AJ416" s="106"/>
      <c r="AK416" s="107"/>
      <c r="AL416" s="69">
        <f t="shared" si="175"/>
        <v>0</v>
      </c>
    </row>
    <row r="417" spans="1:38">
      <c r="A417" s="2"/>
      <c r="B417" s="110">
        <v>21</v>
      </c>
      <c r="C417" s="111"/>
      <c r="D417" s="225"/>
      <c r="E417" s="221"/>
      <c r="F417" s="221"/>
      <c r="G417" s="221"/>
      <c r="H417" s="221"/>
      <c r="I417" s="221"/>
      <c r="J417" s="215">
        <f t="shared" si="168"/>
        <v>0</v>
      </c>
      <c r="K417" s="215"/>
      <c r="L417" s="216"/>
      <c r="M417" s="220"/>
      <c r="N417" s="221"/>
      <c r="O417" s="221"/>
      <c r="P417" s="215">
        <f t="shared" si="169"/>
        <v>0</v>
      </c>
      <c r="Q417" s="215"/>
      <c r="R417" s="216"/>
      <c r="S417" s="204">
        <f t="shared" si="170"/>
        <v>0</v>
      </c>
      <c r="T417" s="205"/>
      <c r="U417" s="206"/>
      <c r="V417" s="218"/>
      <c r="W417" s="219"/>
      <c r="X417" s="220"/>
      <c r="Y417" s="221"/>
      <c r="Z417" s="221"/>
      <c r="AA417" s="221"/>
      <c r="AB417" s="222">
        <f t="shared" si="171"/>
        <v>0</v>
      </c>
      <c r="AC417" s="223"/>
      <c r="AD417" s="224"/>
      <c r="AE417" s="48">
        <f t="shared" si="176"/>
        <v>0</v>
      </c>
      <c r="AF417" s="49"/>
      <c r="AG417" s="50"/>
      <c r="AH417" s="51">
        <f t="shared" si="173"/>
        <v>0</v>
      </c>
      <c r="AI417" s="36" t="str">
        <f t="shared" si="174"/>
        <v/>
      </c>
      <c r="AJ417" s="106"/>
      <c r="AK417" s="107"/>
      <c r="AL417" s="69">
        <f t="shared" si="175"/>
        <v>0</v>
      </c>
    </row>
    <row r="418" spans="1:38">
      <c r="A418" s="2"/>
      <c r="B418" s="110">
        <v>22</v>
      </c>
      <c r="C418" s="111"/>
      <c r="D418" s="225"/>
      <c r="E418" s="221"/>
      <c r="F418" s="221"/>
      <c r="G418" s="221"/>
      <c r="H418" s="221"/>
      <c r="I418" s="221"/>
      <c r="J418" s="215">
        <f t="shared" si="168"/>
        <v>0</v>
      </c>
      <c r="K418" s="215"/>
      <c r="L418" s="216"/>
      <c r="M418" s="220"/>
      <c r="N418" s="221"/>
      <c r="O418" s="221"/>
      <c r="P418" s="215">
        <f t="shared" si="169"/>
        <v>0</v>
      </c>
      <c r="Q418" s="215"/>
      <c r="R418" s="216"/>
      <c r="S418" s="204">
        <f t="shared" si="170"/>
        <v>0</v>
      </c>
      <c r="T418" s="205"/>
      <c r="U418" s="206"/>
      <c r="V418" s="218"/>
      <c r="W418" s="219"/>
      <c r="X418" s="220"/>
      <c r="Y418" s="221"/>
      <c r="Z418" s="221"/>
      <c r="AA418" s="221"/>
      <c r="AB418" s="222">
        <f t="shared" si="171"/>
        <v>0</v>
      </c>
      <c r="AC418" s="223"/>
      <c r="AD418" s="224"/>
      <c r="AE418" s="48">
        <f t="shared" si="176"/>
        <v>0</v>
      </c>
      <c r="AF418" s="49"/>
      <c r="AG418" s="50"/>
      <c r="AH418" s="51">
        <f t="shared" si="173"/>
        <v>0</v>
      </c>
      <c r="AI418" s="36" t="str">
        <f t="shared" si="174"/>
        <v/>
      </c>
      <c r="AJ418" s="106"/>
      <c r="AK418" s="107"/>
      <c r="AL418" s="69">
        <f t="shared" si="175"/>
        <v>0</v>
      </c>
    </row>
    <row r="419" spans="1:38">
      <c r="A419" s="2"/>
      <c r="B419" s="110">
        <v>23</v>
      </c>
      <c r="C419" s="111"/>
      <c r="D419" s="225"/>
      <c r="E419" s="221"/>
      <c r="F419" s="221"/>
      <c r="G419" s="221"/>
      <c r="H419" s="221"/>
      <c r="I419" s="221"/>
      <c r="J419" s="215">
        <f t="shared" si="168"/>
        <v>0</v>
      </c>
      <c r="K419" s="215"/>
      <c r="L419" s="216"/>
      <c r="M419" s="220"/>
      <c r="N419" s="221"/>
      <c r="O419" s="221"/>
      <c r="P419" s="215">
        <f t="shared" si="169"/>
        <v>0</v>
      </c>
      <c r="Q419" s="215"/>
      <c r="R419" s="216"/>
      <c r="S419" s="204">
        <f t="shared" si="170"/>
        <v>0</v>
      </c>
      <c r="T419" s="205"/>
      <c r="U419" s="206"/>
      <c r="V419" s="218"/>
      <c r="W419" s="219"/>
      <c r="X419" s="220"/>
      <c r="Y419" s="221"/>
      <c r="Z419" s="221"/>
      <c r="AA419" s="221"/>
      <c r="AB419" s="222">
        <f t="shared" si="171"/>
        <v>0</v>
      </c>
      <c r="AC419" s="223"/>
      <c r="AD419" s="224"/>
      <c r="AE419" s="48">
        <f t="shared" si="176"/>
        <v>0</v>
      </c>
      <c r="AF419" s="49"/>
      <c r="AG419" s="50"/>
      <c r="AH419" s="51">
        <f t="shared" si="173"/>
        <v>0</v>
      </c>
      <c r="AI419" s="36" t="str">
        <f t="shared" si="174"/>
        <v/>
      </c>
      <c r="AJ419" s="106"/>
      <c r="AK419" s="107"/>
      <c r="AL419" s="69">
        <f t="shared" si="175"/>
        <v>0</v>
      </c>
    </row>
    <row r="420" spans="1:38">
      <c r="A420" s="2"/>
      <c r="B420" s="110">
        <v>24</v>
      </c>
      <c r="C420" s="111"/>
      <c r="D420" s="225"/>
      <c r="E420" s="221"/>
      <c r="F420" s="221"/>
      <c r="G420" s="221"/>
      <c r="H420" s="221"/>
      <c r="I420" s="221"/>
      <c r="J420" s="215">
        <f t="shared" si="168"/>
        <v>0</v>
      </c>
      <c r="K420" s="215"/>
      <c r="L420" s="216"/>
      <c r="M420" s="220"/>
      <c r="N420" s="221"/>
      <c r="O420" s="221"/>
      <c r="P420" s="215">
        <f t="shared" si="169"/>
        <v>0</v>
      </c>
      <c r="Q420" s="215"/>
      <c r="R420" s="216"/>
      <c r="S420" s="204">
        <f t="shared" si="170"/>
        <v>0</v>
      </c>
      <c r="T420" s="205"/>
      <c r="U420" s="206"/>
      <c r="V420" s="218"/>
      <c r="W420" s="219"/>
      <c r="X420" s="220"/>
      <c r="Y420" s="221"/>
      <c r="Z420" s="221"/>
      <c r="AA420" s="221"/>
      <c r="AB420" s="222">
        <f t="shared" si="171"/>
        <v>0</v>
      </c>
      <c r="AC420" s="223"/>
      <c r="AD420" s="224"/>
      <c r="AE420" s="48">
        <f t="shared" si="176"/>
        <v>0</v>
      </c>
      <c r="AF420" s="49"/>
      <c r="AG420" s="50"/>
      <c r="AH420" s="51">
        <f t="shared" si="173"/>
        <v>0</v>
      </c>
      <c r="AI420" s="36" t="str">
        <f t="shared" si="174"/>
        <v/>
      </c>
      <c r="AJ420" s="106"/>
      <c r="AK420" s="107"/>
      <c r="AL420" s="69">
        <f t="shared" si="175"/>
        <v>0</v>
      </c>
    </row>
    <row r="421" spans="1:38">
      <c r="A421" s="2"/>
      <c r="B421" s="110">
        <v>25</v>
      </c>
      <c r="C421" s="111"/>
      <c r="D421" s="225"/>
      <c r="E421" s="221"/>
      <c r="F421" s="221"/>
      <c r="G421" s="221"/>
      <c r="H421" s="221"/>
      <c r="I421" s="221"/>
      <c r="J421" s="215">
        <f t="shared" si="168"/>
        <v>0</v>
      </c>
      <c r="K421" s="215"/>
      <c r="L421" s="216"/>
      <c r="M421" s="220"/>
      <c r="N421" s="221"/>
      <c r="O421" s="221"/>
      <c r="P421" s="215">
        <f t="shared" si="169"/>
        <v>0</v>
      </c>
      <c r="Q421" s="215"/>
      <c r="R421" s="216"/>
      <c r="S421" s="204">
        <f t="shared" si="170"/>
        <v>0</v>
      </c>
      <c r="T421" s="205"/>
      <c r="U421" s="206"/>
      <c r="V421" s="218"/>
      <c r="W421" s="219"/>
      <c r="X421" s="220"/>
      <c r="Y421" s="221"/>
      <c r="Z421" s="221"/>
      <c r="AA421" s="221"/>
      <c r="AB421" s="222">
        <f t="shared" si="171"/>
        <v>0</v>
      </c>
      <c r="AC421" s="223"/>
      <c r="AD421" s="224"/>
      <c r="AE421" s="48">
        <f t="shared" si="176"/>
        <v>0</v>
      </c>
      <c r="AF421" s="49"/>
      <c r="AG421" s="50"/>
      <c r="AH421" s="51">
        <f t="shared" si="173"/>
        <v>0</v>
      </c>
      <c r="AI421" s="36" t="str">
        <f t="shared" si="174"/>
        <v/>
      </c>
      <c r="AJ421" s="106"/>
      <c r="AK421" s="107"/>
      <c r="AL421" s="69">
        <f t="shared" si="175"/>
        <v>0</v>
      </c>
    </row>
    <row r="422" spans="1:38">
      <c r="A422" s="2"/>
      <c r="B422" s="110">
        <v>26</v>
      </c>
      <c r="C422" s="111"/>
      <c r="D422" s="225"/>
      <c r="E422" s="221"/>
      <c r="F422" s="221"/>
      <c r="G422" s="221"/>
      <c r="H422" s="221"/>
      <c r="I422" s="221"/>
      <c r="J422" s="215">
        <f t="shared" si="168"/>
        <v>0</v>
      </c>
      <c r="K422" s="215"/>
      <c r="L422" s="216"/>
      <c r="M422" s="220"/>
      <c r="N422" s="221"/>
      <c r="O422" s="221"/>
      <c r="P422" s="215">
        <f t="shared" si="169"/>
        <v>0</v>
      </c>
      <c r="Q422" s="215"/>
      <c r="R422" s="216"/>
      <c r="S422" s="204">
        <f t="shared" si="170"/>
        <v>0</v>
      </c>
      <c r="T422" s="205"/>
      <c r="U422" s="206"/>
      <c r="V422" s="218"/>
      <c r="W422" s="219"/>
      <c r="X422" s="220"/>
      <c r="Y422" s="221"/>
      <c r="Z422" s="221"/>
      <c r="AA422" s="221"/>
      <c r="AB422" s="222">
        <f t="shared" si="171"/>
        <v>0</v>
      </c>
      <c r="AC422" s="223"/>
      <c r="AD422" s="224"/>
      <c r="AE422" s="48">
        <f t="shared" si="176"/>
        <v>0</v>
      </c>
      <c r="AF422" s="49"/>
      <c r="AG422" s="50"/>
      <c r="AH422" s="51">
        <f t="shared" si="173"/>
        <v>0</v>
      </c>
      <c r="AI422" s="36" t="str">
        <f t="shared" si="174"/>
        <v/>
      </c>
      <c r="AJ422" s="106"/>
      <c r="AK422" s="107"/>
      <c r="AL422" s="69">
        <f t="shared" si="175"/>
        <v>0</v>
      </c>
    </row>
    <row r="423" spans="1:38">
      <c r="A423" s="2"/>
      <c r="B423" s="110">
        <v>27</v>
      </c>
      <c r="C423" s="111"/>
      <c r="D423" s="225"/>
      <c r="E423" s="221"/>
      <c r="F423" s="221"/>
      <c r="G423" s="221"/>
      <c r="H423" s="221"/>
      <c r="I423" s="221"/>
      <c r="J423" s="215">
        <f t="shared" si="168"/>
        <v>0</v>
      </c>
      <c r="K423" s="215"/>
      <c r="L423" s="216"/>
      <c r="M423" s="220"/>
      <c r="N423" s="221"/>
      <c r="O423" s="221"/>
      <c r="P423" s="215">
        <f t="shared" si="169"/>
        <v>0</v>
      </c>
      <c r="Q423" s="215"/>
      <c r="R423" s="216"/>
      <c r="S423" s="204">
        <f t="shared" si="170"/>
        <v>0</v>
      </c>
      <c r="T423" s="205"/>
      <c r="U423" s="206"/>
      <c r="V423" s="218"/>
      <c r="W423" s="219"/>
      <c r="X423" s="220"/>
      <c r="Y423" s="221"/>
      <c r="Z423" s="221"/>
      <c r="AA423" s="221"/>
      <c r="AB423" s="222">
        <f t="shared" si="171"/>
        <v>0</v>
      </c>
      <c r="AC423" s="223"/>
      <c r="AD423" s="224"/>
      <c r="AE423" s="48">
        <f t="shared" si="176"/>
        <v>0</v>
      </c>
      <c r="AF423" s="49"/>
      <c r="AG423" s="50"/>
      <c r="AH423" s="51">
        <f t="shared" si="173"/>
        <v>0</v>
      </c>
      <c r="AI423" s="36" t="str">
        <f t="shared" si="174"/>
        <v/>
      </c>
      <c r="AJ423" s="106"/>
      <c r="AK423" s="107"/>
      <c r="AL423" s="69">
        <f t="shared" si="175"/>
        <v>0</v>
      </c>
    </row>
    <row r="424" spans="1:38">
      <c r="A424" s="2"/>
      <c r="B424" s="110">
        <v>28</v>
      </c>
      <c r="C424" s="111"/>
      <c r="D424" s="225"/>
      <c r="E424" s="221"/>
      <c r="F424" s="221"/>
      <c r="G424" s="221"/>
      <c r="H424" s="221"/>
      <c r="I424" s="221"/>
      <c r="J424" s="215">
        <f t="shared" si="168"/>
        <v>0</v>
      </c>
      <c r="K424" s="215"/>
      <c r="L424" s="216"/>
      <c r="M424" s="220"/>
      <c r="N424" s="221"/>
      <c r="O424" s="221"/>
      <c r="P424" s="215">
        <f t="shared" si="169"/>
        <v>0</v>
      </c>
      <c r="Q424" s="215"/>
      <c r="R424" s="216"/>
      <c r="S424" s="204">
        <f t="shared" si="170"/>
        <v>0</v>
      </c>
      <c r="T424" s="205"/>
      <c r="U424" s="206"/>
      <c r="V424" s="218"/>
      <c r="W424" s="219"/>
      <c r="X424" s="220"/>
      <c r="Y424" s="221"/>
      <c r="Z424" s="221"/>
      <c r="AA424" s="221"/>
      <c r="AB424" s="222">
        <f t="shared" si="171"/>
        <v>0</v>
      </c>
      <c r="AC424" s="223"/>
      <c r="AD424" s="224"/>
      <c r="AE424" s="48">
        <f t="shared" si="176"/>
        <v>0</v>
      </c>
      <c r="AF424" s="49"/>
      <c r="AG424" s="50"/>
      <c r="AH424" s="51">
        <f t="shared" si="173"/>
        <v>0</v>
      </c>
      <c r="AI424" s="36" t="str">
        <f t="shared" si="174"/>
        <v/>
      </c>
      <c r="AJ424" s="106"/>
      <c r="AK424" s="107"/>
      <c r="AL424" s="69">
        <f t="shared" si="175"/>
        <v>0</v>
      </c>
    </row>
    <row r="425" spans="1:38">
      <c r="A425" s="2"/>
      <c r="B425" s="110">
        <v>29</v>
      </c>
      <c r="C425" s="111"/>
      <c r="D425" s="225"/>
      <c r="E425" s="221"/>
      <c r="F425" s="221"/>
      <c r="G425" s="221"/>
      <c r="H425" s="221"/>
      <c r="I425" s="221"/>
      <c r="J425" s="215">
        <f t="shared" si="168"/>
        <v>0</v>
      </c>
      <c r="K425" s="215"/>
      <c r="L425" s="216"/>
      <c r="M425" s="220"/>
      <c r="N425" s="221"/>
      <c r="O425" s="221"/>
      <c r="P425" s="215">
        <f t="shared" si="169"/>
        <v>0</v>
      </c>
      <c r="Q425" s="215"/>
      <c r="R425" s="216"/>
      <c r="S425" s="204">
        <f t="shared" si="170"/>
        <v>0</v>
      </c>
      <c r="T425" s="205"/>
      <c r="U425" s="206"/>
      <c r="V425" s="218"/>
      <c r="W425" s="219"/>
      <c r="X425" s="220"/>
      <c r="Y425" s="221"/>
      <c r="Z425" s="221"/>
      <c r="AA425" s="221"/>
      <c r="AB425" s="222">
        <f t="shared" si="171"/>
        <v>0</v>
      </c>
      <c r="AC425" s="223"/>
      <c r="AD425" s="224"/>
      <c r="AE425" s="48">
        <f t="shared" si="176"/>
        <v>0</v>
      </c>
      <c r="AF425" s="49"/>
      <c r="AG425" s="50"/>
      <c r="AH425" s="51">
        <f t="shared" si="173"/>
        <v>0</v>
      </c>
      <c r="AI425" s="36" t="str">
        <f t="shared" si="174"/>
        <v/>
      </c>
      <c r="AJ425" s="106"/>
      <c r="AK425" s="107"/>
      <c r="AL425" s="69">
        <f t="shared" si="175"/>
        <v>0</v>
      </c>
    </row>
    <row r="426" spans="1:38" ht="19.5" thickBot="1">
      <c r="A426" s="2"/>
      <c r="B426" s="80">
        <v>30</v>
      </c>
      <c r="C426" s="81"/>
      <c r="D426" s="214"/>
      <c r="E426" s="210"/>
      <c r="F426" s="210"/>
      <c r="G426" s="210"/>
      <c r="H426" s="210"/>
      <c r="I426" s="210"/>
      <c r="J426" s="215">
        <f t="shared" si="168"/>
        <v>0</v>
      </c>
      <c r="K426" s="215"/>
      <c r="L426" s="216"/>
      <c r="M426" s="217"/>
      <c r="N426" s="210"/>
      <c r="O426" s="210"/>
      <c r="P426" s="215">
        <f>P425+G426-M426</f>
        <v>0</v>
      </c>
      <c r="Q426" s="215"/>
      <c r="R426" s="216"/>
      <c r="S426" s="204">
        <f t="shared" si="170"/>
        <v>0</v>
      </c>
      <c r="T426" s="205"/>
      <c r="U426" s="206"/>
      <c r="V426" s="207"/>
      <c r="W426" s="208"/>
      <c r="X426" s="209"/>
      <c r="Y426" s="210"/>
      <c r="Z426" s="210"/>
      <c r="AA426" s="210"/>
      <c r="AB426" s="211">
        <f t="shared" si="171"/>
        <v>0</v>
      </c>
      <c r="AC426" s="212"/>
      <c r="AD426" s="213"/>
      <c r="AE426" s="52">
        <f t="shared" si="176"/>
        <v>0</v>
      </c>
      <c r="AF426" s="53"/>
      <c r="AG426" s="54"/>
      <c r="AH426" s="55">
        <f t="shared" si="173"/>
        <v>0</v>
      </c>
      <c r="AI426" s="36" t="str">
        <f t="shared" si="174"/>
        <v/>
      </c>
      <c r="AJ426" s="108"/>
      <c r="AK426" s="109"/>
      <c r="AL426" s="69">
        <f t="shared" si="175"/>
        <v>0</v>
      </c>
    </row>
    <row r="427" spans="1:38" ht="19.5" thickBot="1">
      <c r="A427" s="2"/>
      <c r="B427" s="74" t="s">
        <v>16</v>
      </c>
      <c r="C427" s="75"/>
      <c r="D427" s="199">
        <f>SUM(D412:F426)</f>
        <v>0</v>
      </c>
      <c r="E427" s="197"/>
      <c r="F427" s="197"/>
      <c r="G427" s="197">
        <f>SUM(G412:I426)</f>
        <v>0</v>
      </c>
      <c r="H427" s="197"/>
      <c r="I427" s="197"/>
      <c r="J427" s="197">
        <f>J426</f>
        <v>0</v>
      </c>
      <c r="K427" s="197"/>
      <c r="L427" s="198"/>
      <c r="M427" s="202">
        <f>SUM(M412:O426)</f>
        <v>0</v>
      </c>
      <c r="N427" s="197"/>
      <c r="O427" s="197"/>
      <c r="P427" s="200">
        <f>P426</f>
        <v>0</v>
      </c>
      <c r="Q427" s="201"/>
      <c r="R427" s="203"/>
      <c r="S427" s="199">
        <f>SUM(S412:U426)</f>
        <v>0</v>
      </c>
      <c r="T427" s="197"/>
      <c r="U427" s="197"/>
      <c r="V427" s="200">
        <f>SUM(V412:X426)</f>
        <v>0</v>
      </c>
      <c r="W427" s="201"/>
      <c r="X427" s="202"/>
      <c r="Y427" s="202">
        <f>SUM(Y412:AA426)</f>
        <v>0</v>
      </c>
      <c r="Z427" s="197"/>
      <c r="AA427" s="197"/>
      <c r="AB427" s="200">
        <f>AB426</f>
        <v>0</v>
      </c>
      <c r="AC427" s="201"/>
      <c r="AD427" s="203"/>
      <c r="AE427" s="56">
        <f>SUM(AE412:AE426)</f>
        <v>0</v>
      </c>
      <c r="AF427" s="57">
        <f>SUM(AF412:AF426)</f>
        <v>0</v>
      </c>
      <c r="AG427" s="58">
        <f>SUM(AG412:AG426)</f>
        <v>0</v>
      </c>
      <c r="AH427" s="58">
        <f>AE427+AF427+AG427</f>
        <v>0</v>
      </c>
      <c r="AI427" s="37" t="str">
        <f>IFERROR((AVERAGE(AI412:AI426)),"")</f>
        <v/>
      </c>
      <c r="AJ427" s="72"/>
      <c r="AK427" s="73"/>
      <c r="AL427" s="70"/>
    </row>
    <row r="428" spans="1:38">
      <c r="A428" s="2"/>
      <c r="B428" s="128">
        <v>32</v>
      </c>
      <c r="C428" s="129"/>
      <c r="D428" s="233"/>
      <c r="E428" s="229"/>
      <c r="F428" s="229"/>
      <c r="G428" s="229"/>
      <c r="H428" s="229"/>
      <c r="I428" s="229"/>
      <c r="J428" s="215">
        <f>J427+D428-G428</f>
        <v>0</v>
      </c>
      <c r="K428" s="215"/>
      <c r="L428" s="216"/>
      <c r="M428" s="234"/>
      <c r="N428" s="229"/>
      <c r="O428" s="229"/>
      <c r="P428" s="215">
        <f>P427+G428-M428</f>
        <v>0</v>
      </c>
      <c r="Q428" s="215"/>
      <c r="R428" s="216"/>
      <c r="S428" s="204">
        <f>ROUNDUP(M428*0.903,0)</f>
        <v>0</v>
      </c>
      <c r="T428" s="205"/>
      <c r="U428" s="206"/>
      <c r="V428" s="226"/>
      <c r="W428" s="227"/>
      <c r="X428" s="228"/>
      <c r="Y428" s="229"/>
      <c r="Z428" s="229"/>
      <c r="AA428" s="229"/>
      <c r="AB428" s="230">
        <f>AB426+S428-Y428-AF428</f>
        <v>0</v>
      </c>
      <c r="AC428" s="231"/>
      <c r="AD428" s="232"/>
      <c r="AE428" s="44">
        <f t="shared" ref="AE428:AE445" si="177">V428-S428</f>
        <v>0</v>
      </c>
      <c r="AF428" s="45"/>
      <c r="AG428" s="46"/>
      <c r="AH428" s="51">
        <f>AE428+AH426+AF428+AG428</f>
        <v>0</v>
      </c>
      <c r="AI428" s="36" t="str">
        <f>IFERROR((ROUNDUP((V428/M428),4)),"")</f>
        <v/>
      </c>
      <c r="AJ428" s="126"/>
      <c r="AK428" s="127"/>
      <c r="AL428" s="69">
        <f t="shared" ref="AL428:AL445" si="178">AB428+AH428</f>
        <v>0</v>
      </c>
    </row>
    <row r="429" spans="1:38">
      <c r="A429" s="2"/>
      <c r="B429" s="110">
        <v>33</v>
      </c>
      <c r="C429" s="111"/>
      <c r="D429" s="225"/>
      <c r="E429" s="221"/>
      <c r="F429" s="221"/>
      <c r="G429" s="221"/>
      <c r="H429" s="221"/>
      <c r="I429" s="221"/>
      <c r="J429" s="215">
        <f t="shared" ref="J429:J443" si="179">J428+D429-G429</f>
        <v>0</v>
      </c>
      <c r="K429" s="215"/>
      <c r="L429" s="216"/>
      <c r="M429" s="220"/>
      <c r="N429" s="221"/>
      <c r="O429" s="221"/>
      <c r="P429" s="215">
        <f t="shared" ref="P429:P443" si="180">P428+G429-M429</f>
        <v>0</v>
      </c>
      <c r="Q429" s="215"/>
      <c r="R429" s="216"/>
      <c r="S429" s="204">
        <f t="shared" ref="S429:S443" si="181">ROUNDUP(M429*0.903,0)</f>
        <v>0</v>
      </c>
      <c r="T429" s="205"/>
      <c r="U429" s="206"/>
      <c r="V429" s="218"/>
      <c r="W429" s="219"/>
      <c r="X429" s="220"/>
      <c r="Y429" s="221"/>
      <c r="Z429" s="221"/>
      <c r="AA429" s="221"/>
      <c r="AB429" s="222">
        <f>AB428+S429-Y429-AF429</f>
        <v>0</v>
      </c>
      <c r="AC429" s="223"/>
      <c r="AD429" s="224"/>
      <c r="AE429" s="48">
        <f t="shared" si="177"/>
        <v>0</v>
      </c>
      <c r="AF429" s="49"/>
      <c r="AG429" s="50"/>
      <c r="AH429" s="51">
        <f>AE429+AH428+AF429+AG429</f>
        <v>0</v>
      </c>
      <c r="AI429" s="36" t="str">
        <f t="shared" ref="AI429:AI443" si="182">IFERROR((ROUNDUP((V429/M429),4)),"")</f>
        <v/>
      </c>
      <c r="AJ429" s="106"/>
      <c r="AK429" s="107"/>
      <c r="AL429" s="69">
        <f t="shared" si="178"/>
        <v>0</v>
      </c>
    </row>
    <row r="430" spans="1:38">
      <c r="A430" s="2"/>
      <c r="B430" s="110">
        <v>34</v>
      </c>
      <c r="C430" s="111"/>
      <c r="D430" s="225"/>
      <c r="E430" s="221"/>
      <c r="F430" s="221"/>
      <c r="G430" s="221"/>
      <c r="H430" s="221"/>
      <c r="I430" s="221"/>
      <c r="J430" s="215">
        <f t="shared" si="179"/>
        <v>0</v>
      </c>
      <c r="K430" s="215"/>
      <c r="L430" s="216"/>
      <c r="M430" s="220"/>
      <c r="N430" s="221"/>
      <c r="O430" s="221"/>
      <c r="P430" s="215">
        <f t="shared" si="180"/>
        <v>0</v>
      </c>
      <c r="Q430" s="215"/>
      <c r="R430" s="216"/>
      <c r="S430" s="204">
        <f t="shared" si="181"/>
        <v>0</v>
      </c>
      <c r="T430" s="205"/>
      <c r="U430" s="206"/>
      <c r="V430" s="218"/>
      <c r="W430" s="219"/>
      <c r="X430" s="220"/>
      <c r="Y430" s="221"/>
      <c r="Z430" s="221"/>
      <c r="AA430" s="221"/>
      <c r="AB430" s="222">
        <f t="shared" ref="AB430:AB443" si="183">AB429+S430-Y430-AF430</f>
        <v>0</v>
      </c>
      <c r="AC430" s="223"/>
      <c r="AD430" s="224"/>
      <c r="AE430" s="48">
        <f t="shared" si="177"/>
        <v>0</v>
      </c>
      <c r="AF430" s="49"/>
      <c r="AG430" s="50"/>
      <c r="AH430" s="51">
        <f t="shared" ref="AH430:AH442" si="184">AE430+AH429+AF430+AG430</f>
        <v>0</v>
      </c>
      <c r="AI430" s="36" t="str">
        <f t="shared" si="182"/>
        <v/>
      </c>
      <c r="AJ430" s="106"/>
      <c r="AK430" s="107"/>
      <c r="AL430" s="69">
        <f t="shared" si="178"/>
        <v>0</v>
      </c>
    </row>
    <row r="431" spans="1:38">
      <c r="A431" s="2"/>
      <c r="B431" s="110">
        <v>35</v>
      </c>
      <c r="C431" s="111"/>
      <c r="D431" s="225"/>
      <c r="E431" s="221"/>
      <c r="F431" s="221"/>
      <c r="G431" s="221"/>
      <c r="H431" s="221"/>
      <c r="I431" s="221"/>
      <c r="J431" s="215">
        <f t="shared" si="179"/>
        <v>0</v>
      </c>
      <c r="K431" s="215"/>
      <c r="L431" s="216"/>
      <c r="M431" s="220"/>
      <c r="N431" s="221"/>
      <c r="O431" s="221"/>
      <c r="P431" s="215">
        <f t="shared" si="180"/>
        <v>0</v>
      </c>
      <c r="Q431" s="215"/>
      <c r="R431" s="216"/>
      <c r="S431" s="204">
        <f t="shared" si="181"/>
        <v>0</v>
      </c>
      <c r="T431" s="205"/>
      <c r="U431" s="206"/>
      <c r="V431" s="218"/>
      <c r="W431" s="219"/>
      <c r="X431" s="220"/>
      <c r="Y431" s="221"/>
      <c r="Z431" s="221"/>
      <c r="AA431" s="221"/>
      <c r="AB431" s="222">
        <f t="shared" si="183"/>
        <v>0</v>
      </c>
      <c r="AC431" s="223"/>
      <c r="AD431" s="224"/>
      <c r="AE431" s="48">
        <f t="shared" si="177"/>
        <v>0</v>
      </c>
      <c r="AF431" s="49"/>
      <c r="AG431" s="50"/>
      <c r="AH431" s="51">
        <f t="shared" si="184"/>
        <v>0</v>
      </c>
      <c r="AI431" s="36" t="str">
        <f t="shared" si="182"/>
        <v/>
      </c>
      <c r="AJ431" s="106"/>
      <c r="AK431" s="107"/>
      <c r="AL431" s="69">
        <f t="shared" si="178"/>
        <v>0</v>
      </c>
    </row>
    <row r="432" spans="1:38">
      <c r="A432" s="2"/>
      <c r="B432" s="110">
        <v>36</v>
      </c>
      <c r="C432" s="111"/>
      <c r="D432" s="225"/>
      <c r="E432" s="221"/>
      <c r="F432" s="221"/>
      <c r="G432" s="221"/>
      <c r="H432" s="221"/>
      <c r="I432" s="221"/>
      <c r="J432" s="215">
        <f t="shared" si="179"/>
        <v>0</v>
      </c>
      <c r="K432" s="215"/>
      <c r="L432" s="216"/>
      <c r="M432" s="220"/>
      <c r="N432" s="221"/>
      <c r="O432" s="221"/>
      <c r="P432" s="215">
        <f t="shared" si="180"/>
        <v>0</v>
      </c>
      <c r="Q432" s="215"/>
      <c r="R432" s="216"/>
      <c r="S432" s="204">
        <f t="shared" si="181"/>
        <v>0</v>
      </c>
      <c r="T432" s="205"/>
      <c r="U432" s="206"/>
      <c r="V432" s="218"/>
      <c r="W432" s="219"/>
      <c r="X432" s="220"/>
      <c r="Y432" s="221"/>
      <c r="Z432" s="221"/>
      <c r="AA432" s="221"/>
      <c r="AB432" s="222">
        <f t="shared" si="183"/>
        <v>0</v>
      </c>
      <c r="AC432" s="223"/>
      <c r="AD432" s="224"/>
      <c r="AE432" s="48">
        <f t="shared" si="177"/>
        <v>0</v>
      </c>
      <c r="AF432" s="49"/>
      <c r="AG432" s="50"/>
      <c r="AH432" s="51">
        <f t="shared" si="184"/>
        <v>0</v>
      </c>
      <c r="AI432" s="36" t="str">
        <f t="shared" si="182"/>
        <v/>
      </c>
      <c r="AJ432" s="106"/>
      <c r="AK432" s="107"/>
      <c r="AL432" s="69">
        <f t="shared" si="178"/>
        <v>0</v>
      </c>
    </row>
    <row r="433" spans="1:38">
      <c r="A433" s="2"/>
      <c r="B433" s="110">
        <v>37</v>
      </c>
      <c r="C433" s="111"/>
      <c r="D433" s="225"/>
      <c r="E433" s="221"/>
      <c r="F433" s="221"/>
      <c r="G433" s="221"/>
      <c r="H433" s="221"/>
      <c r="I433" s="221"/>
      <c r="J433" s="215">
        <f t="shared" si="179"/>
        <v>0</v>
      </c>
      <c r="K433" s="215"/>
      <c r="L433" s="216"/>
      <c r="M433" s="220"/>
      <c r="N433" s="221"/>
      <c r="O433" s="221"/>
      <c r="P433" s="215">
        <f t="shared" si="180"/>
        <v>0</v>
      </c>
      <c r="Q433" s="215"/>
      <c r="R433" s="216"/>
      <c r="S433" s="204">
        <f t="shared" si="181"/>
        <v>0</v>
      </c>
      <c r="T433" s="205"/>
      <c r="U433" s="206"/>
      <c r="V433" s="218"/>
      <c r="W433" s="219"/>
      <c r="X433" s="220"/>
      <c r="Y433" s="221"/>
      <c r="Z433" s="221"/>
      <c r="AA433" s="221"/>
      <c r="AB433" s="222">
        <f t="shared" si="183"/>
        <v>0</v>
      </c>
      <c r="AC433" s="223"/>
      <c r="AD433" s="224"/>
      <c r="AE433" s="48">
        <f t="shared" si="177"/>
        <v>0</v>
      </c>
      <c r="AF433" s="49"/>
      <c r="AG433" s="50"/>
      <c r="AH433" s="51">
        <f t="shared" si="184"/>
        <v>0</v>
      </c>
      <c r="AI433" s="36" t="str">
        <f t="shared" si="182"/>
        <v/>
      </c>
      <c r="AJ433" s="106"/>
      <c r="AK433" s="107"/>
      <c r="AL433" s="69">
        <f t="shared" si="178"/>
        <v>0</v>
      </c>
    </row>
    <row r="434" spans="1:38">
      <c r="A434" s="2"/>
      <c r="B434" s="110">
        <v>38</v>
      </c>
      <c r="C434" s="111"/>
      <c r="D434" s="225"/>
      <c r="E434" s="221"/>
      <c r="F434" s="221"/>
      <c r="G434" s="221"/>
      <c r="H434" s="221"/>
      <c r="I434" s="221"/>
      <c r="J434" s="215">
        <f t="shared" si="179"/>
        <v>0</v>
      </c>
      <c r="K434" s="215"/>
      <c r="L434" s="216"/>
      <c r="M434" s="220"/>
      <c r="N434" s="221"/>
      <c r="O434" s="221"/>
      <c r="P434" s="215">
        <f t="shared" si="180"/>
        <v>0</v>
      </c>
      <c r="Q434" s="215"/>
      <c r="R434" s="216"/>
      <c r="S434" s="204">
        <f t="shared" si="181"/>
        <v>0</v>
      </c>
      <c r="T434" s="205"/>
      <c r="U434" s="206"/>
      <c r="V434" s="218"/>
      <c r="W434" s="219"/>
      <c r="X434" s="220"/>
      <c r="Y434" s="221"/>
      <c r="Z434" s="221"/>
      <c r="AA434" s="221"/>
      <c r="AB434" s="222">
        <f t="shared" si="183"/>
        <v>0</v>
      </c>
      <c r="AC434" s="223"/>
      <c r="AD434" s="224"/>
      <c r="AE434" s="48">
        <f t="shared" si="177"/>
        <v>0</v>
      </c>
      <c r="AF434" s="49"/>
      <c r="AG434" s="50"/>
      <c r="AH434" s="51">
        <f t="shared" si="184"/>
        <v>0</v>
      </c>
      <c r="AI434" s="36" t="str">
        <f t="shared" si="182"/>
        <v/>
      </c>
      <c r="AJ434" s="106"/>
      <c r="AK434" s="107"/>
      <c r="AL434" s="69">
        <f t="shared" si="178"/>
        <v>0</v>
      </c>
    </row>
    <row r="435" spans="1:38">
      <c r="A435" s="2"/>
      <c r="B435" s="110">
        <v>39</v>
      </c>
      <c r="C435" s="111"/>
      <c r="D435" s="225"/>
      <c r="E435" s="221"/>
      <c r="F435" s="221"/>
      <c r="G435" s="221"/>
      <c r="H435" s="221"/>
      <c r="I435" s="221"/>
      <c r="J435" s="215">
        <f t="shared" si="179"/>
        <v>0</v>
      </c>
      <c r="K435" s="215"/>
      <c r="L435" s="216"/>
      <c r="M435" s="220"/>
      <c r="N435" s="221"/>
      <c r="O435" s="221"/>
      <c r="P435" s="215">
        <f t="shared" si="180"/>
        <v>0</v>
      </c>
      <c r="Q435" s="215"/>
      <c r="R435" s="216"/>
      <c r="S435" s="204">
        <f t="shared" si="181"/>
        <v>0</v>
      </c>
      <c r="T435" s="205"/>
      <c r="U435" s="206"/>
      <c r="V435" s="218"/>
      <c r="W435" s="219"/>
      <c r="X435" s="220"/>
      <c r="Y435" s="221"/>
      <c r="Z435" s="221"/>
      <c r="AA435" s="221"/>
      <c r="AB435" s="222">
        <f t="shared" si="183"/>
        <v>0</v>
      </c>
      <c r="AC435" s="223"/>
      <c r="AD435" s="224"/>
      <c r="AE435" s="48">
        <f t="shared" si="177"/>
        <v>0</v>
      </c>
      <c r="AF435" s="49"/>
      <c r="AG435" s="50"/>
      <c r="AH435" s="51">
        <f t="shared" si="184"/>
        <v>0</v>
      </c>
      <c r="AI435" s="36" t="str">
        <f t="shared" si="182"/>
        <v/>
      </c>
      <c r="AJ435" s="106"/>
      <c r="AK435" s="107"/>
      <c r="AL435" s="69">
        <f t="shared" si="178"/>
        <v>0</v>
      </c>
    </row>
    <row r="436" spans="1:38">
      <c r="A436" s="2"/>
      <c r="B436" s="110">
        <v>40</v>
      </c>
      <c r="C436" s="111"/>
      <c r="D436" s="225"/>
      <c r="E436" s="221"/>
      <c r="F436" s="221"/>
      <c r="G436" s="221"/>
      <c r="H436" s="221"/>
      <c r="I436" s="221"/>
      <c r="J436" s="215">
        <f t="shared" si="179"/>
        <v>0</v>
      </c>
      <c r="K436" s="215"/>
      <c r="L436" s="216"/>
      <c r="M436" s="220"/>
      <c r="N436" s="221"/>
      <c r="O436" s="221"/>
      <c r="P436" s="215">
        <f t="shared" si="180"/>
        <v>0</v>
      </c>
      <c r="Q436" s="215"/>
      <c r="R436" s="216"/>
      <c r="S436" s="204">
        <f t="shared" si="181"/>
        <v>0</v>
      </c>
      <c r="T436" s="205"/>
      <c r="U436" s="206"/>
      <c r="V436" s="218"/>
      <c r="W436" s="219"/>
      <c r="X436" s="220"/>
      <c r="Y436" s="221"/>
      <c r="Z436" s="221"/>
      <c r="AA436" s="221"/>
      <c r="AB436" s="222">
        <f t="shared" si="183"/>
        <v>0</v>
      </c>
      <c r="AC436" s="223"/>
      <c r="AD436" s="224"/>
      <c r="AE436" s="48">
        <f t="shared" si="177"/>
        <v>0</v>
      </c>
      <c r="AF436" s="49"/>
      <c r="AG436" s="50"/>
      <c r="AH436" s="51">
        <f t="shared" si="184"/>
        <v>0</v>
      </c>
      <c r="AI436" s="36" t="str">
        <f t="shared" si="182"/>
        <v/>
      </c>
      <c r="AJ436" s="106"/>
      <c r="AK436" s="107"/>
      <c r="AL436" s="69">
        <f t="shared" si="178"/>
        <v>0</v>
      </c>
    </row>
    <row r="437" spans="1:38">
      <c r="A437" s="2"/>
      <c r="B437" s="110">
        <v>41</v>
      </c>
      <c r="C437" s="111"/>
      <c r="D437" s="225"/>
      <c r="E437" s="221"/>
      <c r="F437" s="221"/>
      <c r="G437" s="221"/>
      <c r="H437" s="221"/>
      <c r="I437" s="221"/>
      <c r="J437" s="215">
        <f t="shared" si="179"/>
        <v>0</v>
      </c>
      <c r="K437" s="215"/>
      <c r="L437" s="216"/>
      <c r="M437" s="220"/>
      <c r="N437" s="221"/>
      <c r="O437" s="221"/>
      <c r="P437" s="215">
        <f t="shared" si="180"/>
        <v>0</v>
      </c>
      <c r="Q437" s="215"/>
      <c r="R437" s="216"/>
      <c r="S437" s="204">
        <f t="shared" si="181"/>
        <v>0</v>
      </c>
      <c r="T437" s="205"/>
      <c r="U437" s="206"/>
      <c r="V437" s="218"/>
      <c r="W437" s="219"/>
      <c r="X437" s="220"/>
      <c r="Y437" s="221"/>
      <c r="Z437" s="221"/>
      <c r="AA437" s="221"/>
      <c r="AB437" s="222">
        <f t="shared" si="183"/>
        <v>0</v>
      </c>
      <c r="AC437" s="223"/>
      <c r="AD437" s="224"/>
      <c r="AE437" s="48">
        <f t="shared" si="177"/>
        <v>0</v>
      </c>
      <c r="AF437" s="49"/>
      <c r="AG437" s="50"/>
      <c r="AH437" s="51">
        <f t="shared" si="184"/>
        <v>0</v>
      </c>
      <c r="AI437" s="36" t="str">
        <f t="shared" si="182"/>
        <v/>
      </c>
      <c r="AJ437" s="106"/>
      <c r="AK437" s="107"/>
      <c r="AL437" s="69">
        <f t="shared" si="178"/>
        <v>0</v>
      </c>
    </row>
    <row r="438" spans="1:38">
      <c r="A438" s="2"/>
      <c r="B438" s="110">
        <v>42</v>
      </c>
      <c r="C438" s="111"/>
      <c r="D438" s="225"/>
      <c r="E438" s="221"/>
      <c r="F438" s="221"/>
      <c r="G438" s="221"/>
      <c r="H438" s="221"/>
      <c r="I438" s="221"/>
      <c r="J438" s="215">
        <f t="shared" si="179"/>
        <v>0</v>
      </c>
      <c r="K438" s="215"/>
      <c r="L438" s="216"/>
      <c r="M438" s="220"/>
      <c r="N438" s="221"/>
      <c r="O438" s="221"/>
      <c r="P438" s="215">
        <f t="shared" si="180"/>
        <v>0</v>
      </c>
      <c r="Q438" s="215"/>
      <c r="R438" s="216"/>
      <c r="S438" s="204">
        <f t="shared" si="181"/>
        <v>0</v>
      </c>
      <c r="T438" s="205"/>
      <c r="U438" s="206"/>
      <c r="V438" s="218"/>
      <c r="W438" s="219"/>
      <c r="X438" s="220"/>
      <c r="Y438" s="221"/>
      <c r="Z438" s="221"/>
      <c r="AA438" s="221"/>
      <c r="AB438" s="222">
        <f t="shared" si="183"/>
        <v>0</v>
      </c>
      <c r="AC438" s="223"/>
      <c r="AD438" s="224"/>
      <c r="AE438" s="48">
        <f t="shared" si="177"/>
        <v>0</v>
      </c>
      <c r="AF438" s="49"/>
      <c r="AG438" s="50"/>
      <c r="AH438" s="51">
        <f t="shared" si="184"/>
        <v>0</v>
      </c>
      <c r="AI438" s="36" t="str">
        <f t="shared" si="182"/>
        <v/>
      </c>
      <c r="AJ438" s="106"/>
      <c r="AK438" s="107"/>
      <c r="AL438" s="69">
        <f t="shared" si="178"/>
        <v>0</v>
      </c>
    </row>
    <row r="439" spans="1:38">
      <c r="A439" s="2"/>
      <c r="B439" s="110">
        <v>43</v>
      </c>
      <c r="C439" s="111"/>
      <c r="D439" s="225"/>
      <c r="E439" s="221"/>
      <c r="F439" s="221"/>
      <c r="G439" s="221"/>
      <c r="H439" s="221"/>
      <c r="I439" s="221"/>
      <c r="J439" s="215">
        <f t="shared" si="179"/>
        <v>0</v>
      </c>
      <c r="K439" s="215"/>
      <c r="L439" s="216"/>
      <c r="M439" s="220"/>
      <c r="N439" s="221"/>
      <c r="O439" s="221"/>
      <c r="P439" s="215">
        <f t="shared" si="180"/>
        <v>0</v>
      </c>
      <c r="Q439" s="215"/>
      <c r="R439" s="216"/>
      <c r="S439" s="204">
        <f t="shared" si="181"/>
        <v>0</v>
      </c>
      <c r="T439" s="205"/>
      <c r="U439" s="206"/>
      <c r="V439" s="218"/>
      <c r="W439" s="219"/>
      <c r="X439" s="220"/>
      <c r="Y439" s="221"/>
      <c r="Z439" s="221"/>
      <c r="AA439" s="221"/>
      <c r="AB439" s="222">
        <f t="shared" si="183"/>
        <v>0</v>
      </c>
      <c r="AC439" s="223"/>
      <c r="AD439" s="224"/>
      <c r="AE439" s="48">
        <f t="shared" si="177"/>
        <v>0</v>
      </c>
      <c r="AF439" s="49"/>
      <c r="AG439" s="50"/>
      <c r="AH439" s="51">
        <f t="shared" si="184"/>
        <v>0</v>
      </c>
      <c r="AI439" s="36" t="str">
        <f t="shared" si="182"/>
        <v/>
      </c>
      <c r="AJ439" s="106"/>
      <c r="AK439" s="107"/>
      <c r="AL439" s="69">
        <f t="shared" si="178"/>
        <v>0</v>
      </c>
    </row>
    <row r="440" spans="1:38">
      <c r="A440" s="2"/>
      <c r="B440" s="110">
        <v>44</v>
      </c>
      <c r="C440" s="111"/>
      <c r="D440" s="225"/>
      <c r="E440" s="221"/>
      <c r="F440" s="221"/>
      <c r="G440" s="221"/>
      <c r="H440" s="221"/>
      <c r="I440" s="221"/>
      <c r="J440" s="215">
        <f t="shared" si="179"/>
        <v>0</v>
      </c>
      <c r="K440" s="215"/>
      <c r="L440" s="216"/>
      <c r="M440" s="220"/>
      <c r="N440" s="221"/>
      <c r="O440" s="221"/>
      <c r="P440" s="215">
        <f t="shared" si="180"/>
        <v>0</v>
      </c>
      <c r="Q440" s="215"/>
      <c r="R440" s="216"/>
      <c r="S440" s="204">
        <f t="shared" si="181"/>
        <v>0</v>
      </c>
      <c r="T440" s="205"/>
      <c r="U440" s="206"/>
      <c r="V440" s="218"/>
      <c r="W440" s="219"/>
      <c r="X440" s="220"/>
      <c r="Y440" s="221"/>
      <c r="Z440" s="221"/>
      <c r="AA440" s="221"/>
      <c r="AB440" s="222">
        <f t="shared" si="183"/>
        <v>0</v>
      </c>
      <c r="AC440" s="223"/>
      <c r="AD440" s="224"/>
      <c r="AE440" s="48">
        <f t="shared" si="177"/>
        <v>0</v>
      </c>
      <c r="AF440" s="49"/>
      <c r="AG440" s="50"/>
      <c r="AH440" s="51">
        <f t="shared" si="184"/>
        <v>0</v>
      </c>
      <c r="AI440" s="36" t="str">
        <f t="shared" si="182"/>
        <v/>
      </c>
      <c r="AJ440" s="106"/>
      <c r="AK440" s="107"/>
      <c r="AL440" s="69">
        <f t="shared" si="178"/>
        <v>0</v>
      </c>
    </row>
    <row r="441" spans="1:38">
      <c r="A441" s="2"/>
      <c r="B441" s="110">
        <v>45</v>
      </c>
      <c r="C441" s="111"/>
      <c r="D441" s="225"/>
      <c r="E441" s="221"/>
      <c r="F441" s="221"/>
      <c r="G441" s="221"/>
      <c r="H441" s="221"/>
      <c r="I441" s="221"/>
      <c r="J441" s="215">
        <f t="shared" si="179"/>
        <v>0</v>
      </c>
      <c r="K441" s="215"/>
      <c r="L441" s="216"/>
      <c r="M441" s="220"/>
      <c r="N441" s="221"/>
      <c r="O441" s="221"/>
      <c r="P441" s="215">
        <f t="shared" si="180"/>
        <v>0</v>
      </c>
      <c r="Q441" s="215"/>
      <c r="R441" s="216"/>
      <c r="S441" s="204">
        <f t="shared" si="181"/>
        <v>0</v>
      </c>
      <c r="T441" s="205"/>
      <c r="U441" s="206"/>
      <c r="V441" s="218"/>
      <c r="W441" s="219"/>
      <c r="X441" s="220"/>
      <c r="Y441" s="221"/>
      <c r="Z441" s="221"/>
      <c r="AA441" s="221"/>
      <c r="AB441" s="222">
        <f t="shared" si="183"/>
        <v>0</v>
      </c>
      <c r="AC441" s="223"/>
      <c r="AD441" s="224"/>
      <c r="AE441" s="48">
        <f t="shared" si="177"/>
        <v>0</v>
      </c>
      <c r="AF441" s="49"/>
      <c r="AG441" s="50"/>
      <c r="AH441" s="51">
        <f t="shared" si="184"/>
        <v>0</v>
      </c>
      <c r="AI441" s="36" t="str">
        <f t="shared" si="182"/>
        <v/>
      </c>
      <c r="AJ441" s="106"/>
      <c r="AK441" s="107"/>
      <c r="AL441" s="69">
        <f t="shared" si="178"/>
        <v>0</v>
      </c>
    </row>
    <row r="442" spans="1:38">
      <c r="A442" s="2"/>
      <c r="B442" s="110">
        <v>46</v>
      </c>
      <c r="C442" s="111"/>
      <c r="D442" s="225"/>
      <c r="E442" s="221"/>
      <c r="F442" s="221"/>
      <c r="G442" s="221"/>
      <c r="H442" s="221"/>
      <c r="I442" s="221"/>
      <c r="J442" s="215">
        <f t="shared" si="179"/>
        <v>0</v>
      </c>
      <c r="K442" s="215"/>
      <c r="L442" s="216"/>
      <c r="M442" s="220"/>
      <c r="N442" s="221"/>
      <c r="O442" s="221"/>
      <c r="P442" s="215">
        <f t="shared" si="180"/>
        <v>0</v>
      </c>
      <c r="Q442" s="215"/>
      <c r="R442" s="216"/>
      <c r="S442" s="204">
        <f t="shared" si="181"/>
        <v>0</v>
      </c>
      <c r="T442" s="205"/>
      <c r="U442" s="206"/>
      <c r="V442" s="218"/>
      <c r="W442" s="219"/>
      <c r="X442" s="220"/>
      <c r="Y442" s="221"/>
      <c r="Z442" s="221"/>
      <c r="AA442" s="221"/>
      <c r="AB442" s="222">
        <f t="shared" si="183"/>
        <v>0</v>
      </c>
      <c r="AC442" s="223"/>
      <c r="AD442" s="224"/>
      <c r="AE442" s="48">
        <f t="shared" si="177"/>
        <v>0</v>
      </c>
      <c r="AF442" s="49"/>
      <c r="AG442" s="50"/>
      <c r="AH442" s="51">
        <f t="shared" si="184"/>
        <v>0</v>
      </c>
      <c r="AI442" s="36" t="str">
        <f t="shared" si="182"/>
        <v/>
      </c>
      <c r="AJ442" s="106"/>
      <c r="AK442" s="107"/>
      <c r="AL442" s="69">
        <f t="shared" si="178"/>
        <v>0</v>
      </c>
    </row>
    <row r="443" spans="1:38" ht="19.5" thickBot="1">
      <c r="A443" s="2"/>
      <c r="B443" s="80">
        <v>47</v>
      </c>
      <c r="C443" s="81"/>
      <c r="D443" s="214"/>
      <c r="E443" s="210"/>
      <c r="F443" s="210"/>
      <c r="G443" s="210"/>
      <c r="H443" s="210"/>
      <c r="I443" s="210"/>
      <c r="J443" s="215">
        <f t="shared" si="179"/>
        <v>0</v>
      </c>
      <c r="K443" s="215"/>
      <c r="L443" s="216"/>
      <c r="M443" s="217"/>
      <c r="N443" s="210"/>
      <c r="O443" s="210"/>
      <c r="P443" s="215">
        <f t="shared" si="180"/>
        <v>0</v>
      </c>
      <c r="Q443" s="215"/>
      <c r="R443" s="216"/>
      <c r="S443" s="204">
        <f t="shared" si="181"/>
        <v>0</v>
      </c>
      <c r="T443" s="205"/>
      <c r="U443" s="206"/>
      <c r="V443" s="207"/>
      <c r="W443" s="208"/>
      <c r="X443" s="209"/>
      <c r="Y443" s="210"/>
      <c r="Z443" s="210"/>
      <c r="AA443" s="210"/>
      <c r="AB443" s="211">
        <f t="shared" si="183"/>
        <v>0</v>
      </c>
      <c r="AC443" s="212"/>
      <c r="AD443" s="213"/>
      <c r="AE443" s="52">
        <f t="shared" si="177"/>
        <v>0</v>
      </c>
      <c r="AF443" s="53"/>
      <c r="AG443" s="54"/>
      <c r="AH443" s="55">
        <f>AE443+AH442+AF443+AG443</f>
        <v>0</v>
      </c>
      <c r="AI443" s="36" t="str">
        <f t="shared" si="182"/>
        <v/>
      </c>
      <c r="AJ443" s="108"/>
      <c r="AK443" s="109"/>
      <c r="AL443" s="69">
        <f t="shared" si="178"/>
        <v>0</v>
      </c>
    </row>
    <row r="444" spans="1:38" ht="19.5" thickBot="1">
      <c r="A444" s="2"/>
      <c r="B444" s="74" t="s">
        <v>17</v>
      </c>
      <c r="C444" s="75"/>
      <c r="D444" s="199">
        <f>SUM(D428:F443)</f>
        <v>0</v>
      </c>
      <c r="E444" s="197"/>
      <c r="F444" s="197"/>
      <c r="G444" s="197">
        <f>SUM(G428:I443)</f>
        <v>0</v>
      </c>
      <c r="H444" s="197"/>
      <c r="I444" s="197"/>
      <c r="J444" s="197">
        <f>J443</f>
        <v>0</v>
      </c>
      <c r="K444" s="197"/>
      <c r="L444" s="198"/>
      <c r="M444" s="202">
        <f>SUM(M428:O443)</f>
        <v>0</v>
      </c>
      <c r="N444" s="197"/>
      <c r="O444" s="197"/>
      <c r="P444" s="197">
        <f>P443</f>
        <v>0</v>
      </c>
      <c r="Q444" s="197"/>
      <c r="R444" s="198"/>
      <c r="S444" s="199">
        <f>SUM(S428:U443)</f>
        <v>0</v>
      </c>
      <c r="T444" s="197"/>
      <c r="U444" s="197"/>
      <c r="V444" s="200">
        <f>SUM(V428:X443)</f>
        <v>0</v>
      </c>
      <c r="W444" s="201"/>
      <c r="X444" s="202"/>
      <c r="Y444" s="202">
        <f>SUM(Y428:AA443)</f>
        <v>0</v>
      </c>
      <c r="Z444" s="197"/>
      <c r="AA444" s="197"/>
      <c r="AB444" s="200">
        <f>AB443</f>
        <v>0</v>
      </c>
      <c r="AC444" s="201"/>
      <c r="AD444" s="203"/>
      <c r="AE444" s="56">
        <f>SUM(AE428:AE443)</f>
        <v>0</v>
      </c>
      <c r="AF444" s="57">
        <f>SUM(AF428:AF443)</f>
        <v>0</v>
      </c>
      <c r="AG444" s="58">
        <f>SUM(AG428:AG443)</f>
        <v>0</v>
      </c>
      <c r="AH444" s="58">
        <f>AE444+AF444+AG444</f>
        <v>0</v>
      </c>
      <c r="AI444" s="37" t="str">
        <f>IFERROR((AVERAGE(AI428:AI443)),"")</f>
        <v/>
      </c>
      <c r="AJ444" s="72"/>
      <c r="AK444" s="73"/>
      <c r="AL444" s="70"/>
    </row>
    <row r="445" spans="1:38" ht="19.5" thickBot="1">
      <c r="A445" s="2"/>
      <c r="B445" s="103" t="s">
        <v>18</v>
      </c>
      <c r="C445" s="104"/>
      <c r="D445" s="193">
        <f>SUM(D444,D427)</f>
        <v>0</v>
      </c>
      <c r="E445" s="194"/>
      <c r="F445" s="194"/>
      <c r="G445" s="194">
        <f>SUM(G444,G427)</f>
        <v>0</v>
      </c>
      <c r="H445" s="194"/>
      <c r="I445" s="194"/>
      <c r="J445" s="194">
        <f>J444</f>
        <v>0</v>
      </c>
      <c r="K445" s="194"/>
      <c r="L445" s="195"/>
      <c r="M445" s="196">
        <f>SUM(M427,M444)</f>
        <v>0</v>
      </c>
      <c r="N445" s="194"/>
      <c r="O445" s="194"/>
      <c r="P445" s="194">
        <f>P444</f>
        <v>0</v>
      </c>
      <c r="Q445" s="194"/>
      <c r="R445" s="195"/>
      <c r="S445" s="193">
        <f>SUM(S427,S444)</f>
        <v>0</v>
      </c>
      <c r="T445" s="194"/>
      <c r="U445" s="194"/>
      <c r="V445" s="200">
        <f>SUM(V427,V444)</f>
        <v>0</v>
      </c>
      <c r="W445" s="201"/>
      <c r="X445" s="202"/>
      <c r="Y445" s="196">
        <f>SUM(Y427,Y444)</f>
        <v>0</v>
      </c>
      <c r="Z445" s="194"/>
      <c r="AA445" s="194"/>
      <c r="AB445" s="200">
        <f>AB444</f>
        <v>0</v>
      </c>
      <c r="AC445" s="201"/>
      <c r="AD445" s="203"/>
      <c r="AE445" s="59">
        <f>SUM(AE427,AE444)</f>
        <v>0</v>
      </c>
      <c r="AF445" s="60">
        <f>SUM(AF427,AF444)</f>
        <v>0</v>
      </c>
      <c r="AG445" s="61">
        <f>SUM(AG427,AG444)</f>
        <v>0</v>
      </c>
      <c r="AH445" s="61">
        <f>SUM(AH427,AH444)</f>
        <v>0</v>
      </c>
      <c r="AI445" s="38" t="str">
        <f>IFERROR(AVERAGE(AI427,AI444),"")</f>
        <v/>
      </c>
      <c r="AJ445" s="72"/>
      <c r="AK445" s="73"/>
      <c r="AL445" s="71"/>
    </row>
    <row r="446" spans="1:38" ht="35.25" customHeight="1" thickBot="1">
      <c r="AE446" s="33"/>
      <c r="AH446" s="33"/>
    </row>
    <row r="447" spans="1:38" ht="19.5" thickBot="1">
      <c r="A447" s="2"/>
      <c r="B447" s="179" t="s">
        <v>1</v>
      </c>
      <c r="C447" s="180"/>
      <c r="D447" s="11">
        <f>$D$87</f>
        <v>7</v>
      </c>
      <c r="E447" s="11" t="s">
        <v>2</v>
      </c>
      <c r="F447" s="11">
        <v>10</v>
      </c>
      <c r="G447" s="181" t="s">
        <v>5</v>
      </c>
      <c r="H447" s="182"/>
      <c r="I447" s="183" t="s">
        <v>30</v>
      </c>
      <c r="J447" s="184"/>
      <c r="K447" s="184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</row>
    <row r="448" spans="1:38">
      <c r="A448" s="2"/>
      <c r="B448" s="185"/>
      <c r="C448" s="186"/>
      <c r="D448" s="185" t="s">
        <v>6</v>
      </c>
      <c r="E448" s="187"/>
      <c r="F448" s="187"/>
      <c r="G448" s="187"/>
      <c r="H448" s="187"/>
      <c r="I448" s="187"/>
      <c r="J448" s="187"/>
      <c r="K448" s="187"/>
      <c r="L448" s="187"/>
      <c r="M448" s="187"/>
      <c r="N448" s="187"/>
      <c r="O448" s="187"/>
      <c r="P448" s="187"/>
      <c r="Q448" s="187"/>
      <c r="R448" s="188"/>
      <c r="S448" s="189" t="s">
        <v>7</v>
      </c>
      <c r="T448" s="187"/>
      <c r="U448" s="187"/>
      <c r="V448" s="187"/>
      <c r="W448" s="187"/>
      <c r="X448" s="187"/>
      <c r="Y448" s="187"/>
      <c r="Z448" s="187"/>
      <c r="AA448" s="187"/>
      <c r="AB448" s="187"/>
      <c r="AC448" s="187"/>
      <c r="AD448" s="186"/>
      <c r="AE448" s="190" t="s">
        <v>25</v>
      </c>
      <c r="AF448" s="191"/>
      <c r="AG448" s="191"/>
      <c r="AH448" s="191"/>
      <c r="AI448" s="191"/>
      <c r="AJ448" s="191"/>
      <c r="AK448" s="192"/>
    </row>
    <row r="449" spans="1:38">
      <c r="A449" s="2"/>
      <c r="B449" s="167" t="s">
        <v>35</v>
      </c>
      <c r="C449" s="168"/>
      <c r="D449" s="170" t="s">
        <v>8</v>
      </c>
      <c r="E449" s="171"/>
      <c r="F449" s="171"/>
      <c r="G449" s="174" t="s">
        <v>9</v>
      </c>
      <c r="H449" s="171"/>
      <c r="I449" s="171"/>
      <c r="J449" s="174" t="s">
        <v>10</v>
      </c>
      <c r="K449" s="171"/>
      <c r="L449" s="175"/>
      <c r="M449" s="177" t="s">
        <v>11</v>
      </c>
      <c r="N449" s="171"/>
      <c r="O449" s="171"/>
      <c r="P449" s="174" t="s">
        <v>12</v>
      </c>
      <c r="Q449" s="171"/>
      <c r="R449" s="175"/>
      <c r="S449" s="177" t="s">
        <v>20</v>
      </c>
      <c r="T449" s="171"/>
      <c r="U449" s="171"/>
      <c r="V449" s="174" t="s">
        <v>19</v>
      </c>
      <c r="W449" s="171"/>
      <c r="X449" s="171"/>
      <c r="Y449" s="174" t="s">
        <v>13</v>
      </c>
      <c r="Z449" s="171"/>
      <c r="AA449" s="171"/>
      <c r="AB449" s="147" t="s">
        <v>14</v>
      </c>
      <c r="AC449" s="148"/>
      <c r="AD449" s="149"/>
      <c r="AE449" s="153" t="s">
        <v>21</v>
      </c>
      <c r="AF449" s="155" t="s">
        <v>23</v>
      </c>
      <c r="AG449" s="157" t="s">
        <v>32</v>
      </c>
      <c r="AH449" s="155" t="s">
        <v>24</v>
      </c>
      <c r="AI449" s="159" t="s">
        <v>22</v>
      </c>
      <c r="AJ449" s="161" t="s">
        <v>31</v>
      </c>
      <c r="AK449" s="162"/>
    </row>
    <row r="450" spans="1:38" ht="19.5" thickBot="1">
      <c r="A450" s="2"/>
      <c r="B450" s="169"/>
      <c r="C450" s="161"/>
      <c r="D450" s="172"/>
      <c r="E450" s="173"/>
      <c r="F450" s="173"/>
      <c r="G450" s="173"/>
      <c r="H450" s="173"/>
      <c r="I450" s="173"/>
      <c r="J450" s="173"/>
      <c r="K450" s="173"/>
      <c r="L450" s="176"/>
      <c r="M450" s="178"/>
      <c r="N450" s="173"/>
      <c r="O450" s="173"/>
      <c r="P450" s="173"/>
      <c r="Q450" s="173"/>
      <c r="R450" s="176"/>
      <c r="S450" s="178"/>
      <c r="T450" s="173"/>
      <c r="U450" s="173"/>
      <c r="V450" s="173"/>
      <c r="W450" s="173"/>
      <c r="X450" s="173"/>
      <c r="Y450" s="173"/>
      <c r="Z450" s="173"/>
      <c r="AA450" s="173"/>
      <c r="AB450" s="150"/>
      <c r="AC450" s="151"/>
      <c r="AD450" s="152"/>
      <c r="AE450" s="154"/>
      <c r="AF450" s="156"/>
      <c r="AG450" s="158"/>
      <c r="AH450" s="156"/>
      <c r="AI450" s="160"/>
      <c r="AJ450" s="163"/>
      <c r="AK450" s="164"/>
      <c r="AL450" s="68" t="s">
        <v>34</v>
      </c>
    </row>
    <row r="451" spans="1:38" ht="19.5" thickBot="1">
      <c r="A451" s="2"/>
      <c r="B451" s="142" t="s">
        <v>15</v>
      </c>
      <c r="C451" s="143"/>
      <c r="D451" s="245"/>
      <c r="E451" s="239"/>
      <c r="F451" s="239"/>
      <c r="G451" s="239"/>
      <c r="H451" s="239"/>
      <c r="I451" s="239"/>
      <c r="J451" s="246">
        <f>J443</f>
        <v>0</v>
      </c>
      <c r="K451" s="246"/>
      <c r="L451" s="247"/>
      <c r="M451" s="238"/>
      <c r="N451" s="239"/>
      <c r="O451" s="239"/>
      <c r="P451" s="246">
        <f>P443</f>
        <v>0</v>
      </c>
      <c r="Q451" s="246"/>
      <c r="R451" s="247"/>
      <c r="S451" s="238"/>
      <c r="T451" s="239"/>
      <c r="U451" s="239"/>
      <c r="V451" s="240"/>
      <c r="W451" s="241"/>
      <c r="X451" s="238"/>
      <c r="Y451" s="239"/>
      <c r="Z451" s="239"/>
      <c r="AA451" s="239"/>
      <c r="AB451" s="242">
        <f>AB443</f>
        <v>0</v>
      </c>
      <c r="AC451" s="243"/>
      <c r="AD451" s="244"/>
      <c r="AE451" s="40"/>
      <c r="AF451" s="41"/>
      <c r="AG451" s="42"/>
      <c r="AH451" s="43">
        <f>AH443</f>
        <v>0</v>
      </c>
      <c r="AI451" s="35"/>
      <c r="AJ451" s="165"/>
      <c r="AK451" s="166"/>
      <c r="AL451" s="69">
        <f>AB451+AH451</f>
        <v>0</v>
      </c>
    </row>
    <row r="452" spans="1:38">
      <c r="A452" s="2"/>
      <c r="B452" s="128">
        <v>16</v>
      </c>
      <c r="C452" s="129"/>
      <c r="D452" s="233"/>
      <c r="E452" s="229"/>
      <c r="F452" s="229"/>
      <c r="G452" s="229"/>
      <c r="H452" s="229"/>
      <c r="I452" s="229"/>
      <c r="J452" s="215">
        <f>J451+D452-G452</f>
        <v>0</v>
      </c>
      <c r="K452" s="215"/>
      <c r="L452" s="216"/>
      <c r="M452" s="234"/>
      <c r="N452" s="229"/>
      <c r="O452" s="229"/>
      <c r="P452" s="215">
        <f>P451+G452-M452</f>
        <v>0</v>
      </c>
      <c r="Q452" s="215"/>
      <c r="R452" s="216"/>
      <c r="S452" s="235">
        <f>ROUNDUP(M452*0.903,0)</f>
        <v>0</v>
      </c>
      <c r="T452" s="231"/>
      <c r="U452" s="236"/>
      <c r="V452" s="226"/>
      <c r="W452" s="227"/>
      <c r="X452" s="228"/>
      <c r="Y452" s="237"/>
      <c r="Z452" s="237"/>
      <c r="AA452" s="237"/>
      <c r="AB452" s="230">
        <f>AB451+S452-Y452-AF452</f>
        <v>0</v>
      </c>
      <c r="AC452" s="231"/>
      <c r="AD452" s="232"/>
      <c r="AE452" s="44">
        <f>V452-S452</f>
        <v>0</v>
      </c>
      <c r="AF452" s="45"/>
      <c r="AG452" s="46"/>
      <c r="AH452" s="47">
        <f>AH451+AE452+AF452+AG452</f>
        <v>0</v>
      </c>
      <c r="AI452" s="36" t="str">
        <f>IFERROR((ROUNDUP((V452/M452),4)),"")</f>
        <v/>
      </c>
      <c r="AJ452" s="126"/>
      <c r="AK452" s="127"/>
      <c r="AL452" s="69">
        <f>AB452+AH452</f>
        <v>0</v>
      </c>
    </row>
    <row r="453" spans="1:38">
      <c r="A453" s="2"/>
      <c r="B453" s="110">
        <v>17</v>
      </c>
      <c r="C453" s="111"/>
      <c r="D453" s="225"/>
      <c r="E453" s="221"/>
      <c r="F453" s="221"/>
      <c r="G453" s="221"/>
      <c r="H453" s="221"/>
      <c r="I453" s="221"/>
      <c r="J453" s="215">
        <f t="shared" ref="J453:J466" si="185">J452+D453-G453</f>
        <v>0</v>
      </c>
      <c r="K453" s="215"/>
      <c r="L453" s="216"/>
      <c r="M453" s="220"/>
      <c r="N453" s="221"/>
      <c r="O453" s="221"/>
      <c r="P453" s="215">
        <f t="shared" ref="P453:P465" si="186">P452+G453-M453</f>
        <v>0</v>
      </c>
      <c r="Q453" s="215"/>
      <c r="R453" s="216"/>
      <c r="S453" s="204">
        <f t="shared" ref="S453:S466" si="187">ROUNDUP(M453*0.903,0)</f>
        <v>0</v>
      </c>
      <c r="T453" s="205"/>
      <c r="U453" s="206"/>
      <c r="V453" s="218"/>
      <c r="W453" s="219"/>
      <c r="X453" s="220"/>
      <c r="Y453" s="221"/>
      <c r="Z453" s="221"/>
      <c r="AA453" s="221"/>
      <c r="AB453" s="222">
        <f t="shared" ref="AB453:AB466" si="188">AB452+S453-Y453-AF453</f>
        <v>0</v>
      </c>
      <c r="AC453" s="223"/>
      <c r="AD453" s="224"/>
      <c r="AE453" s="48">
        <f t="shared" ref="AE453:AE454" si="189">V453-S453</f>
        <v>0</v>
      </c>
      <c r="AF453" s="49"/>
      <c r="AG453" s="50"/>
      <c r="AH453" s="51">
        <f t="shared" ref="AH453:AH466" si="190">AH452+AE453+AF453+AG453</f>
        <v>0</v>
      </c>
      <c r="AI453" s="36" t="str">
        <f t="shared" ref="AI453:AI466" si="191">IFERROR((ROUNDUP((V453/M453),4)),"")</f>
        <v/>
      </c>
      <c r="AJ453" s="106"/>
      <c r="AK453" s="107"/>
      <c r="AL453" s="69">
        <f t="shared" ref="AL453:AL483" si="192">AB453+AH453</f>
        <v>0</v>
      </c>
    </row>
    <row r="454" spans="1:38">
      <c r="A454" s="2"/>
      <c r="B454" s="110">
        <v>18</v>
      </c>
      <c r="C454" s="111"/>
      <c r="D454" s="225"/>
      <c r="E454" s="221"/>
      <c r="F454" s="221"/>
      <c r="G454" s="221"/>
      <c r="H454" s="221"/>
      <c r="I454" s="221"/>
      <c r="J454" s="215">
        <f t="shared" si="185"/>
        <v>0</v>
      </c>
      <c r="K454" s="215"/>
      <c r="L454" s="216"/>
      <c r="M454" s="220"/>
      <c r="N454" s="221"/>
      <c r="O454" s="221"/>
      <c r="P454" s="215">
        <f t="shared" si="186"/>
        <v>0</v>
      </c>
      <c r="Q454" s="215"/>
      <c r="R454" s="216"/>
      <c r="S454" s="204">
        <f t="shared" si="187"/>
        <v>0</v>
      </c>
      <c r="T454" s="205"/>
      <c r="U454" s="206"/>
      <c r="V454" s="218"/>
      <c r="W454" s="219"/>
      <c r="X454" s="220"/>
      <c r="Y454" s="221"/>
      <c r="Z454" s="221"/>
      <c r="AA454" s="221"/>
      <c r="AB454" s="222">
        <f t="shared" si="188"/>
        <v>0</v>
      </c>
      <c r="AC454" s="223"/>
      <c r="AD454" s="224"/>
      <c r="AE454" s="48">
        <f t="shared" si="189"/>
        <v>0</v>
      </c>
      <c r="AF454" s="49"/>
      <c r="AG454" s="50"/>
      <c r="AH454" s="51">
        <f t="shared" si="190"/>
        <v>0</v>
      </c>
      <c r="AI454" s="36" t="str">
        <f t="shared" si="191"/>
        <v/>
      </c>
      <c r="AJ454" s="106"/>
      <c r="AK454" s="107"/>
      <c r="AL454" s="69">
        <f t="shared" si="192"/>
        <v>0</v>
      </c>
    </row>
    <row r="455" spans="1:38">
      <c r="A455" s="2"/>
      <c r="B455" s="110">
        <v>19</v>
      </c>
      <c r="C455" s="111"/>
      <c r="D455" s="225"/>
      <c r="E455" s="221"/>
      <c r="F455" s="221"/>
      <c r="G455" s="221"/>
      <c r="H455" s="221"/>
      <c r="I455" s="221"/>
      <c r="J455" s="215">
        <f t="shared" si="185"/>
        <v>0</v>
      </c>
      <c r="K455" s="215"/>
      <c r="L455" s="216"/>
      <c r="M455" s="220"/>
      <c r="N455" s="221"/>
      <c r="O455" s="221"/>
      <c r="P455" s="215">
        <f t="shared" si="186"/>
        <v>0</v>
      </c>
      <c r="Q455" s="215"/>
      <c r="R455" s="216"/>
      <c r="S455" s="204">
        <f t="shared" si="187"/>
        <v>0</v>
      </c>
      <c r="T455" s="205"/>
      <c r="U455" s="206"/>
      <c r="V455" s="218"/>
      <c r="W455" s="219"/>
      <c r="X455" s="220"/>
      <c r="Y455" s="221"/>
      <c r="Z455" s="221"/>
      <c r="AA455" s="221"/>
      <c r="AB455" s="222">
        <f t="shared" si="188"/>
        <v>0</v>
      </c>
      <c r="AC455" s="223"/>
      <c r="AD455" s="224"/>
      <c r="AE455" s="48">
        <f>V455-S455</f>
        <v>0</v>
      </c>
      <c r="AF455" s="49"/>
      <c r="AG455" s="50"/>
      <c r="AH455" s="51">
        <f t="shared" si="190"/>
        <v>0</v>
      </c>
      <c r="AI455" s="36" t="str">
        <f t="shared" si="191"/>
        <v/>
      </c>
      <c r="AJ455" s="106"/>
      <c r="AK455" s="107"/>
      <c r="AL455" s="69">
        <f t="shared" si="192"/>
        <v>0</v>
      </c>
    </row>
    <row r="456" spans="1:38">
      <c r="A456" s="2"/>
      <c r="B456" s="110">
        <v>20</v>
      </c>
      <c r="C456" s="111"/>
      <c r="D456" s="225"/>
      <c r="E456" s="221"/>
      <c r="F456" s="221"/>
      <c r="G456" s="221"/>
      <c r="H456" s="221"/>
      <c r="I456" s="221"/>
      <c r="J456" s="215">
        <f t="shared" si="185"/>
        <v>0</v>
      </c>
      <c r="K456" s="215"/>
      <c r="L456" s="216"/>
      <c r="M456" s="220"/>
      <c r="N456" s="221"/>
      <c r="O456" s="221"/>
      <c r="P456" s="215">
        <f t="shared" si="186"/>
        <v>0</v>
      </c>
      <c r="Q456" s="215"/>
      <c r="R456" s="216"/>
      <c r="S456" s="204">
        <f t="shared" si="187"/>
        <v>0</v>
      </c>
      <c r="T456" s="205"/>
      <c r="U456" s="206"/>
      <c r="V456" s="218"/>
      <c r="W456" s="219"/>
      <c r="X456" s="220"/>
      <c r="Y456" s="221"/>
      <c r="Z456" s="221"/>
      <c r="AA456" s="221"/>
      <c r="AB456" s="222">
        <f t="shared" si="188"/>
        <v>0</v>
      </c>
      <c r="AC456" s="223"/>
      <c r="AD456" s="224"/>
      <c r="AE456" s="48">
        <f t="shared" ref="AE456:AE483" si="193">V456-S456</f>
        <v>0</v>
      </c>
      <c r="AF456" s="49"/>
      <c r="AG456" s="50"/>
      <c r="AH456" s="51">
        <f t="shared" si="190"/>
        <v>0</v>
      </c>
      <c r="AI456" s="36" t="str">
        <f t="shared" si="191"/>
        <v/>
      </c>
      <c r="AJ456" s="106"/>
      <c r="AK456" s="107"/>
      <c r="AL456" s="69">
        <f t="shared" si="192"/>
        <v>0</v>
      </c>
    </row>
    <row r="457" spans="1:38">
      <c r="A457" s="2"/>
      <c r="B457" s="110">
        <v>21</v>
      </c>
      <c r="C457" s="111"/>
      <c r="D457" s="225"/>
      <c r="E457" s="221"/>
      <c r="F457" s="221"/>
      <c r="G457" s="221"/>
      <c r="H457" s="221"/>
      <c r="I457" s="221"/>
      <c r="J457" s="215">
        <f t="shared" si="185"/>
        <v>0</v>
      </c>
      <c r="K457" s="215"/>
      <c r="L457" s="216"/>
      <c r="M457" s="220"/>
      <c r="N457" s="221"/>
      <c r="O457" s="221"/>
      <c r="P457" s="215">
        <f t="shared" si="186"/>
        <v>0</v>
      </c>
      <c r="Q457" s="215"/>
      <c r="R457" s="216"/>
      <c r="S457" s="204">
        <f t="shared" si="187"/>
        <v>0</v>
      </c>
      <c r="T457" s="205"/>
      <c r="U457" s="206"/>
      <c r="V457" s="218"/>
      <c r="W457" s="219"/>
      <c r="X457" s="220"/>
      <c r="Y457" s="221"/>
      <c r="Z457" s="221"/>
      <c r="AA457" s="221"/>
      <c r="AB457" s="222">
        <f t="shared" si="188"/>
        <v>0</v>
      </c>
      <c r="AC457" s="223"/>
      <c r="AD457" s="224"/>
      <c r="AE457" s="48">
        <f t="shared" si="193"/>
        <v>0</v>
      </c>
      <c r="AF457" s="49"/>
      <c r="AG457" s="50"/>
      <c r="AH457" s="51">
        <f t="shared" si="190"/>
        <v>0</v>
      </c>
      <c r="AI457" s="36" t="str">
        <f t="shared" si="191"/>
        <v/>
      </c>
      <c r="AJ457" s="106"/>
      <c r="AK457" s="107"/>
      <c r="AL457" s="69">
        <f t="shared" si="192"/>
        <v>0</v>
      </c>
    </row>
    <row r="458" spans="1:38">
      <c r="A458" s="2"/>
      <c r="B458" s="110">
        <v>22</v>
      </c>
      <c r="C458" s="111"/>
      <c r="D458" s="225"/>
      <c r="E458" s="221"/>
      <c r="F458" s="221"/>
      <c r="G458" s="221"/>
      <c r="H458" s="221"/>
      <c r="I458" s="221"/>
      <c r="J458" s="215">
        <f t="shared" si="185"/>
        <v>0</v>
      </c>
      <c r="K458" s="215"/>
      <c r="L458" s="216"/>
      <c r="M458" s="220"/>
      <c r="N458" s="221"/>
      <c r="O458" s="221"/>
      <c r="P458" s="215">
        <f t="shared" si="186"/>
        <v>0</v>
      </c>
      <c r="Q458" s="215"/>
      <c r="R458" s="216"/>
      <c r="S458" s="204">
        <f t="shared" si="187"/>
        <v>0</v>
      </c>
      <c r="T458" s="205"/>
      <c r="U458" s="206"/>
      <c r="V458" s="218"/>
      <c r="W458" s="219"/>
      <c r="X458" s="220"/>
      <c r="Y458" s="221"/>
      <c r="Z458" s="221"/>
      <c r="AA458" s="221"/>
      <c r="AB458" s="222">
        <f t="shared" si="188"/>
        <v>0</v>
      </c>
      <c r="AC458" s="223"/>
      <c r="AD458" s="224"/>
      <c r="AE458" s="48">
        <f t="shared" si="193"/>
        <v>0</v>
      </c>
      <c r="AF458" s="49"/>
      <c r="AG458" s="50"/>
      <c r="AH458" s="51">
        <f t="shared" si="190"/>
        <v>0</v>
      </c>
      <c r="AI458" s="36" t="str">
        <f t="shared" si="191"/>
        <v/>
      </c>
      <c r="AJ458" s="106"/>
      <c r="AK458" s="107"/>
      <c r="AL458" s="69">
        <f t="shared" si="192"/>
        <v>0</v>
      </c>
    </row>
    <row r="459" spans="1:38">
      <c r="A459" s="2"/>
      <c r="B459" s="110">
        <v>23</v>
      </c>
      <c r="C459" s="111"/>
      <c r="D459" s="225"/>
      <c r="E459" s="221"/>
      <c r="F459" s="221"/>
      <c r="G459" s="221"/>
      <c r="H459" s="221"/>
      <c r="I459" s="221"/>
      <c r="J459" s="215">
        <f t="shared" si="185"/>
        <v>0</v>
      </c>
      <c r="K459" s="215"/>
      <c r="L459" s="216"/>
      <c r="M459" s="220"/>
      <c r="N459" s="221"/>
      <c r="O459" s="221"/>
      <c r="P459" s="215">
        <f t="shared" si="186"/>
        <v>0</v>
      </c>
      <c r="Q459" s="215"/>
      <c r="R459" s="216"/>
      <c r="S459" s="204">
        <f t="shared" si="187"/>
        <v>0</v>
      </c>
      <c r="T459" s="205"/>
      <c r="U459" s="206"/>
      <c r="V459" s="218"/>
      <c r="W459" s="219"/>
      <c r="X459" s="220"/>
      <c r="Y459" s="221"/>
      <c r="Z459" s="221"/>
      <c r="AA459" s="221"/>
      <c r="AB459" s="222">
        <f t="shared" si="188"/>
        <v>0</v>
      </c>
      <c r="AC459" s="223"/>
      <c r="AD459" s="224"/>
      <c r="AE459" s="48">
        <f t="shared" si="193"/>
        <v>0</v>
      </c>
      <c r="AF459" s="49"/>
      <c r="AG459" s="50"/>
      <c r="AH459" s="51">
        <f t="shared" si="190"/>
        <v>0</v>
      </c>
      <c r="AI459" s="36" t="str">
        <f t="shared" si="191"/>
        <v/>
      </c>
      <c r="AJ459" s="106"/>
      <c r="AK459" s="107"/>
      <c r="AL459" s="69">
        <f t="shared" si="192"/>
        <v>0</v>
      </c>
    </row>
    <row r="460" spans="1:38">
      <c r="A460" s="2"/>
      <c r="B460" s="110">
        <v>24</v>
      </c>
      <c r="C460" s="111"/>
      <c r="D460" s="225"/>
      <c r="E460" s="221"/>
      <c r="F460" s="221"/>
      <c r="G460" s="221"/>
      <c r="H460" s="221"/>
      <c r="I460" s="221"/>
      <c r="J460" s="215">
        <f t="shared" si="185"/>
        <v>0</v>
      </c>
      <c r="K460" s="215"/>
      <c r="L460" s="216"/>
      <c r="M460" s="220"/>
      <c r="N460" s="221"/>
      <c r="O460" s="221"/>
      <c r="P460" s="215">
        <f t="shared" si="186"/>
        <v>0</v>
      </c>
      <c r="Q460" s="215"/>
      <c r="R460" s="216"/>
      <c r="S460" s="204">
        <f t="shared" si="187"/>
        <v>0</v>
      </c>
      <c r="T460" s="205"/>
      <c r="U460" s="206"/>
      <c r="V460" s="218"/>
      <c r="W460" s="219"/>
      <c r="X460" s="220"/>
      <c r="Y460" s="221"/>
      <c r="Z460" s="221"/>
      <c r="AA460" s="221"/>
      <c r="AB460" s="222">
        <f t="shared" si="188"/>
        <v>0</v>
      </c>
      <c r="AC460" s="223"/>
      <c r="AD460" s="224"/>
      <c r="AE460" s="48">
        <f t="shared" si="193"/>
        <v>0</v>
      </c>
      <c r="AF460" s="49"/>
      <c r="AG460" s="50"/>
      <c r="AH460" s="51">
        <f t="shared" si="190"/>
        <v>0</v>
      </c>
      <c r="AI460" s="36" t="str">
        <f t="shared" si="191"/>
        <v/>
      </c>
      <c r="AJ460" s="106"/>
      <c r="AK460" s="107"/>
      <c r="AL460" s="69">
        <f t="shared" si="192"/>
        <v>0</v>
      </c>
    </row>
    <row r="461" spans="1:38">
      <c r="A461" s="2"/>
      <c r="B461" s="110">
        <v>25</v>
      </c>
      <c r="C461" s="111"/>
      <c r="D461" s="225"/>
      <c r="E461" s="221"/>
      <c r="F461" s="221"/>
      <c r="G461" s="221"/>
      <c r="H461" s="221"/>
      <c r="I461" s="221"/>
      <c r="J461" s="215">
        <f t="shared" si="185"/>
        <v>0</v>
      </c>
      <c r="K461" s="215"/>
      <c r="L461" s="216"/>
      <c r="M461" s="220"/>
      <c r="N461" s="221"/>
      <c r="O461" s="221"/>
      <c r="P461" s="215">
        <f t="shared" si="186"/>
        <v>0</v>
      </c>
      <c r="Q461" s="215"/>
      <c r="R461" s="216"/>
      <c r="S461" s="204">
        <f t="shared" si="187"/>
        <v>0</v>
      </c>
      <c r="T461" s="205"/>
      <c r="U461" s="206"/>
      <c r="V461" s="218"/>
      <c r="W461" s="219"/>
      <c r="X461" s="220"/>
      <c r="Y461" s="221"/>
      <c r="Z461" s="221"/>
      <c r="AA461" s="221"/>
      <c r="AB461" s="222">
        <f t="shared" si="188"/>
        <v>0</v>
      </c>
      <c r="AC461" s="223"/>
      <c r="AD461" s="224"/>
      <c r="AE461" s="48">
        <f t="shared" si="193"/>
        <v>0</v>
      </c>
      <c r="AF461" s="49"/>
      <c r="AG461" s="50"/>
      <c r="AH461" s="51">
        <f t="shared" si="190"/>
        <v>0</v>
      </c>
      <c r="AI461" s="36" t="str">
        <f t="shared" si="191"/>
        <v/>
      </c>
      <c r="AJ461" s="106"/>
      <c r="AK461" s="107"/>
      <c r="AL461" s="69">
        <f t="shared" si="192"/>
        <v>0</v>
      </c>
    </row>
    <row r="462" spans="1:38">
      <c r="A462" s="2"/>
      <c r="B462" s="110">
        <v>26</v>
      </c>
      <c r="C462" s="111"/>
      <c r="D462" s="225"/>
      <c r="E462" s="221"/>
      <c r="F462" s="221"/>
      <c r="G462" s="221"/>
      <c r="H462" s="221"/>
      <c r="I462" s="221"/>
      <c r="J462" s="215">
        <f t="shared" si="185"/>
        <v>0</v>
      </c>
      <c r="K462" s="215"/>
      <c r="L462" s="216"/>
      <c r="M462" s="220"/>
      <c r="N462" s="221"/>
      <c r="O462" s="221"/>
      <c r="P462" s="215">
        <f t="shared" si="186"/>
        <v>0</v>
      </c>
      <c r="Q462" s="215"/>
      <c r="R462" s="216"/>
      <c r="S462" s="204">
        <f t="shared" si="187"/>
        <v>0</v>
      </c>
      <c r="T462" s="205"/>
      <c r="U462" s="206"/>
      <c r="V462" s="218"/>
      <c r="W462" s="219"/>
      <c r="X462" s="220"/>
      <c r="Y462" s="221"/>
      <c r="Z462" s="221"/>
      <c r="AA462" s="221"/>
      <c r="AB462" s="222">
        <f t="shared" si="188"/>
        <v>0</v>
      </c>
      <c r="AC462" s="223"/>
      <c r="AD462" s="224"/>
      <c r="AE462" s="48">
        <f t="shared" si="193"/>
        <v>0</v>
      </c>
      <c r="AF462" s="49"/>
      <c r="AG462" s="50"/>
      <c r="AH462" s="51">
        <f t="shared" si="190"/>
        <v>0</v>
      </c>
      <c r="AI462" s="36" t="str">
        <f t="shared" si="191"/>
        <v/>
      </c>
      <c r="AJ462" s="106"/>
      <c r="AK462" s="107"/>
      <c r="AL462" s="69">
        <f t="shared" si="192"/>
        <v>0</v>
      </c>
    </row>
    <row r="463" spans="1:38">
      <c r="A463" s="2"/>
      <c r="B463" s="110">
        <v>27</v>
      </c>
      <c r="C463" s="111"/>
      <c r="D463" s="225"/>
      <c r="E463" s="221"/>
      <c r="F463" s="221"/>
      <c r="G463" s="221"/>
      <c r="H463" s="221"/>
      <c r="I463" s="221"/>
      <c r="J463" s="215">
        <f t="shared" si="185"/>
        <v>0</v>
      </c>
      <c r="K463" s="215"/>
      <c r="L463" s="216"/>
      <c r="M463" s="220"/>
      <c r="N463" s="221"/>
      <c r="O463" s="221"/>
      <c r="P463" s="215">
        <f t="shared" si="186"/>
        <v>0</v>
      </c>
      <c r="Q463" s="215"/>
      <c r="R463" s="216"/>
      <c r="S463" s="204">
        <f t="shared" si="187"/>
        <v>0</v>
      </c>
      <c r="T463" s="205"/>
      <c r="U463" s="206"/>
      <c r="V463" s="218"/>
      <c r="W463" s="219"/>
      <c r="X463" s="220"/>
      <c r="Y463" s="221"/>
      <c r="Z463" s="221"/>
      <c r="AA463" s="221"/>
      <c r="AB463" s="222">
        <f t="shared" si="188"/>
        <v>0</v>
      </c>
      <c r="AC463" s="223"/>
      <c r="AD463" s="224"/>
      <c r="AE463" s="48">
        <f t="shared" si="193"/>
        <v>0</v>
      </c>
      <c r="AF463" s="49"/>
      <c r="AG463" s="50"/>
      <c r="AH463" s="51">
        <f t="shared" si="190"/>
        <v>0</v>
      </c>
      <c r="AI463" s="36" t="str">
        <f t="shared" si="191"/>
        <v/>
      </c>
      <c r="AJ463" s="106"/>
      <c r="AK463" s="107"/>
      <c r="AL463" s="69">
        <f t="shared" si="192"/>
        <v>0</v>
      </c>
    </row>
    <row r="464" spans="1:38">
      <c r="A464" s="2"/>
      <c r="B464" s="110">
        <v>28</v>
      </c>
      <c r="C464" s="111"/>
      <c r="D464" s="225"/>
      <c r="E464" s="221"/>
      <c r="F464" s="221"/>
      <c r="G464" s="221"/>
      <c r="H464" s="221"/>
      <c r="I464" s="221"/>
      <c r="J464" s="215">
        <f t="shared" si="185"/>
        <v>0</v>
      </c>
      <c r="K464" s="215"/>
      <c r="L464" s="216"/>
      <c r="M464" s="220"/>
      <c r="N464" s="221"/>
      <c r="O464" s="221"/>
      <c r="P464" s="215">
        <f t="shared" si="186"/>
        <v>0</v>
      </c>
      <c r="Q464" s="215"/>
      <c r="R464" s="216"/>
      <c r="S464" s="204">
        <f t="shared" si="187"/>
        <v>0</v>
      </c>
      <c r="T464" s="205"/>
      <c r="U464" s="206"/>
      <c r="V464" s="218"/>
      <c r="W464" s="219"/>
      <c r="X464" s="220"/>
      <c r="Y464" s="221"/>
      <c r="Z464" s="221"/>
      <c r="AA464" s="221"/>
      <c r="AB464" s="222">
        <f t="shared" si="188"/>
        <v>0</v>
      </c>
      <c r="AC464" s="223"/>
      <c r="AD464" s="224"/>
      <c r="AE464" s="48">
        <f t="shared" si="193"/>
        <v>0</v>
      </c>
      <c r="AF464" s="49"/>
      <c r="AG464" s="50"/>
      <c r="AH464" s="51">
        <f t="shared" si="190"/>
        <v>0</v>
      </c>
      <c r="AI464" s="36" t="str">
        <f t="shared" si="191"/>
        <v/>
      </c>
      <c r="AJ464" s="106"/>
      <c r="AK464" s="107"/>
      <c r="AL464" s="69">
        <f t="shared" si="192"/>
        <v>0</v>
      </c>
    </row>
    <row r="465" spans="1:38">
      <c r="A465" s="2"/>
      <c r="B465" s="110">
        <v>29</v>
      </c>
      <c r="C465" s="111"/>
      <c r="D465" s="225"/>
      <c r="E465" s="221"/>
      <c r="F465" s="221"/>
      <c r="G465" s="221"/>
      <c r="H465" s="221"/>
      <c r="I465" s="221"/>
      <c r="J465" s="215">
        <f t="shared" si="185"/>
        <v>0</v>
      </c>
      <c r="K465" s="215"/>
      <c r="L465" s="216"/>
      <c r="M465" s="220"/>
      <c r="N465" s="221"/>
      <c r="O465" s="221"/>
      <c r="P465" s="215">
        <f t="shared" si="186"/>
        <v>0</v>
      </c>
      <c r="Q465" s="215"/>
      <c r="R465" s="216"/>
      <c r="S465" s="204">
        <f t="shared" si="187"/>
        <v>0</v>
      </c>
      <c r="T465" s="205"/>
      <c r="U465" s="206"/>
      <c r="V465" s="218"/>
      <c r="W465" s="219"/>
      <c r="X465" s="220"/>
      <c r="Y465" s="221"/>
      <c r="Z465" s="221"/>
      <c r="AA465" s="221"/>
      <c r="AB465" s="222">
        <f t="shared" si="188"/>
        <v>0</v>
      </c>
      <c r="AC465" s="223"/>
      <c r="AD465" s="224"/>
      <c r="AE465" s="48">
        <f t="shared" si="193"/>
        <v>0</v>
      </c>
      <c r="AF465" s="49"/>
      <c r="AG465" s="50"/>
      <c r="AH465" s="51">
        <f t="shared" si="190"/>
        <v>0</v>
      </c>
      <c r="AI465" s="36" t="str">
        <f t="shared" si="191"/>
        <v/>
      </c>
      <c r="AJ465" s="106"/>
      <c r="AK465" s="107"/>
      <c r="AL465" s="69">
        <f t="shared" si="192"/>
        <v>0</v>
      </c>
    </row>
    <row r="466" spans="1:38" ht="19.5" thickBot="1">
      <c r="A466" s="2"/>
      <c r="B466" s="80">
        <v>30</v>
      </c>
      <c r="C466" s="81"/>
      <c r="D466" s="214"/>
      <c r="E466" s="210"/>
      <c r="F466" s="210"/>
      <c r="G466" s="210"/>
      <c r="H466" s="210"/>
      <c r="I466" s="210"/>
      <c r="J466" s="215">
        <f t="shared" si="185"/>
        <v>0</v>
      </c>
      <c r="K466" s="215"/>
      <c r="L466" s="216"/>
      <c r="M466" s="217"/>
      <c r="N466" s="210"/>
      <c r="O466" s="210"/>
      <c r="P466" s="215">
        <f>P465+G466-M466</f>
        <v>0</v>
      </c>
      <c r="Q466" s="215"/>
      <c r="R466" s="216"/>
      <c r="S466" s="204">
        <f t="shared" si="187"/>
        <v>0</v>
      </c>
      <c r="T466" s="205"/>
      <c r="U466" s="206"/>
      <c r="V466" s="207"/>
      <c r="W466" s="208"/>
      <c r="X466" s="209"/>
      <c r="Y466" s="210"/>
      <c r="Z466" s="210"/>
      <c r="AA466" s="210"/>
      <c r="AB466" s="211">
        <f t="shared" si="188"/>
        <v>0</v>
      </c>
      <c r="AC466" s="212"/>
      <c r="AD466" s="213"/>
      <c r="AE466" s="52">
        <f t="shared" si="193"/>
        <v>0</v>
      </c>
      <c r="AF466" s="53"/>
      <c r="AG466" s="54"/>
      <c r="AH466" s="55">
        <f t="shared" si="190"/>
        <v>0</v>
      </c>
      <c r="AI466" s="36" t="str">
        <f t="shared" si="191"/>
        <v/>
      </c>
      <c r="AJ466" s="108"/>
      <c r="AK466" s="109"/>
      <c r="AL466" s="69">
        <f t="shared" si="192"/>
        <v>0</v>
      </c>
    </row>
    <row r="467" spans="1:38" ht="19.5" thickBot="1">
      <c r="A467" s="2"/>
      <c r="B467" s="74" t="s">
        <v>16</v>
      </c>
      <c r="C467" s="75"/>
      <c r="D467" s="199">
        <f>SUM(D452:F466)</f>
        <v>0</v>
      </c>
      <c r="E467" s="197"/>
      <c r="F467" s="197"/>
      <c r="G467" s="197">
        <f>SUM(G452:I466)</f>
        <v>0</v>
      </c>
      <c r="H467" s="197"/>
      <c r="I467" s="197"/>
      <c r="J467" s="197">
        <f>J466</f>
        <v>0</v>
      </c>
      <c r="K467" s="197"/>
      <c r="L467" s="198"/>
      <c r="M467" s="202">
        <f>SUM(M452:O466)</f>
        <v>0</v>
      </c>
      <c r="N467" s="197"/>
      <c r="O467" s="197"/>
      <c r="P467" s="200">
        <f>P466</f>
        <v>0</v>
      </c>
      <c r="Q467" s="201"/>
      <c r="R467" s="203"/>
      <c r="S467" s="199">
        <f>SUM(S452:U466)</f>
        <v>0</v>
      </c>
      <c r="T467" s="197"/>
      <c r="U467" s="197"/>
      <c r="V467" s="200">
        <f>SUM(V452:X466)</f>
        <v>0</v>
      </c>
      <c r="W467" s="201"/>
      <c r="X467" s="202"/>
      <c r="Y467" s="202">
        <f>SUM(Y452:AA466)</f>
        <v>0</v>
      </c>
      <c r="Z467" s="197"/>
      <c r="AA467" s="197"/>
      <c r="AB467" s="200">
        <f>AB466</f>
        <v>0</v>
      </c>
      <c r="AC467" s="201"/>
      <c r="AD467" s="203"/>
      <c r="AE467" s="56">
        <f>SUM(AE452:AE466)</f>
        <v>0</v>
      </c>
      <c r="AF467" s="57">
        <f>SUM(AF452:AF466)</f>
        <v>0</v>
      </c>
      <c r="AG467" s="58">
        <f>SUM(AG452:AG466)</f>
        <v>0</v>
      </c>
      <c r="AH467" s="58">
        <f>AE467+AF467+AG467</f>
        <v>0</v>
      </c>
      <c r="AI467" s="37" t="str">
        <f>IFERROR((AVERAGE(AI452:AI466)),"")</f>
        <v/>
      </c>
      <c r="AJ467" s="72"/>
      <c r="AK467" s="73"/>
      <c r="AL467" s="70"/>
    </row>
    <row r="468" spans="1:38">
      <c r="A468" s="2"/>
      <c r="B468" s="128">
        <v>32</v>
      </c>
      <c r="C468" s="129"/>
      <c r="D468" s="233"/>
      <c r="E468" s="229"/>
      <c r="F468" s="229"/>
      <c r="G468" s="229"/>
      <c r="H468" s="229"/>
      <c r="I468" s="229"/>
      <c r="J468" s="215">
        <f>J467+D468-G468</f>
        <v>0</v>
      </c>
      <c r="K468" s="215"/>
      <c r="L468" s="216"/>
      <c r="M468" s="234"/>
      <c r="N468" s="229"/>
      <c r="O468" s="229"/>
      <c r="P468" s="215">
        <f>P467+G468-M468</f>
        <v>0</v>
      </c>
      <c r="Q468" s="215"/>
      <c r="R468" s="216"/>
      <c r="S468" s="204">
        <f>ROUNDUP(M468*0.903,0)</f>
        <v>0</v>
      </c>
      <c r="T468" s="205"/>
      <c r="U468" s="206"/>
      <c r="V468" s="226"/>
      <c r="W468" s="227"/>
      <c r="X468" s="228"/>
      <c r="Y468" s="229"/>
      <c r="Z468" s="229"/>
      <c r="AA468" s="229"/>
      <c r="AB468" s="230">
        <f>AB466+S468-Y468-AF468</f>
        <v>0</v>
      </c>
      <c r="AC468" s="231"/>
      <c r="AD468" s="232"/>
      <c r="AE468" s="44">
        <f t="shared" ref="AE468:AE485" si="194">V468-S468</f>
        <v>0</v>
      </c>
      <c r="AF468" s="45"/>
      <c r="AG468" s="46"/>
      <c r="AH468" s="51">
        <f>AE468+AH466+AF468+AG468</f>
        <v>0</v>
      </c>
      <c r="AI468" s="36" t="str">
        <f>IFERROR((ROUNDUP((V468/M468),4)),"")</f>
        <v/>
      </c>
      <c r="AJ468" s="126"/>
      <c r="AK468" s="127"/>
      <c r="AL468" s="69">
        <f t="shared" ref="AL468:AL485" si="195">AB468+AH468</f>
        <v>0</v>
      </c>
    </row>
    <row r="469" spans="1:38">
      <c r="A469" s="2"/>
      <c r="B469" s="110">
        <v>33</v>
      </c>
      <c r="C469" s="111"/>
      <c r="D469" s="225"/>
      <c r="E469" s="221"/>
      <c r="F469" s="221"/>
      <c r="G469" s="221"/>
      <c r="H469" s="221"/>
      <c r="I469" s="221"/>
      <c r="J469" s="215">
        <f t="shared" ref="J469:J483" si="196">J468+D469-G469</f>
        <v>0</v>
      </c>
      <c r="K469" s="215"/>
      <c r="L469" s="216"/>
      <c r="M469" s="220"/>
      <c r="N469" s="221"/>
      <c r="O469" s="221"/>
      <c r="P469" s="215">
        <f t="shared" ref="P469:P483" si="197">P468+G469-M469</f>
        <v>0</v>
      </c>
      <c r="Q469" s="215"/>
      <c r="R469" s="216"/>
      <c r="S469" s="204">
        <f t="shared" ref="S469:S483" si="198">ROUNDUP(M469*0.903,0)</f>
        <v>0</v>
      </c>
      <c r="T469" s="205"/>
      <c r="U469" s="206"/>
      <c r="V469" s="218"/>
      <c r="W469" s="219"/>
      <c r="X469" s="220"/>
      <c r="Y469" s="221"/>
      <c r="Z469" s="221"/>
      <c r="AA469" s="221"/>
      <c r="AB469" s="222">
        <f>AB468+S469-Y469-AF469</f>
        <v>0</v>
      </c>
      <c r="AC469" s="223"/>
      <c r="AD469" s="224"/>
      <c r="AE469" s="48">
        <f t="shared" si="194"/>
        <v>0</v>
      </c>
      <c r="AF469" s="49"/>
      <c r="AG469" s="50"/>
      <c r="AH469" s="51">
        <f>AE469+AH468+AF469+AG469</f>
        <v>0</v>
      </c>
      <c r="AI469" s="36" t="str">
        <f t="shared" ref="AI469:AI483" si="199">IFERROR((ROUNDUP((V469/M469),4)),"")</f>
        <v/>
      </c>
      <c r="AJ469" s="106"/>
      <c r="AK469" s="107"/>
      <c r="AL469" s="69">
        <f t="shared" si="195"/>
        <v>0</v>
      </c>
    </row>
    <row r="470" spans="1:38">
      <c r="A470" s="2"/>
      <c r="B470" s="110">
        <v>34</v>
      </c>
      <c r="C470" s="111"/>
      <c r="D470" s="225"/>
      <c r="E470" s="221"/>
      <c r="F470" s="221"/>
      <c r="G470" s="221"/>
      <c r="H470" s="221"/>
      <c r="I470" s="221"/>
      <c r="J470" s="215">
        <f t="shared" si="196"/>
        <v>0</v>
      </c>
      <c r="K470" s="215"/>
      <c r="L470" s="216"/>
      <c r="M470" s="220"/>
      <c r="N470" s="221"/>
      <c r="O470" s="221"/>
      <c r="P470" s="215">
        <f t="shared" si="197"/>
        <v>0</v>
      </c>
      <c r="Q470" s="215"/>
      <c r="R470" s="216"/>
      <c r="S470" s="204">
        <f t="shared" si="198"/>
        <v>0</v>
      </c>
      <c r="T470" s="205"/>
      <c r="U470" s="206"/>
      <c r="V470" s="218"/>
      <c r="W470" s="219"/>
      <c r="X470" s="220"/>
      <c r="Y470" s="221"/>
      <c r="Z470" s="221"/>
      <c r="AA470" s="221"/>
      <c r="AB470" s="222">
        <f t="shared" ref="AB470:AB483" si="200">AB469+S470-Y470-AF470</f>
        <v>0</v>
      </c>
      <c r="AC470" s="223"/>
      <c r="AD470" s="224"/>
      <c r="AE470" s="48">
        <f t="shared" si="194"/>
        <v>0</v>
      </c>
      <c r="AF470" s="49"/>
      <c r="AG470" s="50"/>
      <c r="AH470" s="51">
        <f t="shared" ref="AH470:AH482" si="201">AE470+AH469+AF470+AG470</f>
        <v>0</v>
      </c>
      <c r="AI470" s="36" t="str">
        <f t="shared" si="199"/>
        <v/>
      </c>
      <c r="AJ470" s="106"/>
      <c r="AK470" s="107"/>
      <c r="AL470" s="69">
        <f t="shared" si="195"/>
        <v>0</v>
      </c>
    </row>
    <row r="471" spans="1:38">
      <c r="A471" s="2"/>
      <c r="B471" s="110">
        <v>35</v>
      </c>
      <c r="C471" s="111"/>
      <c r="D471" s="225"/>
      <c r="E471" s="221"/>
      <c r="F471" s="221"/>
      <c r="G471" s="221"/>
      <c r="H471" s="221"/>
      <c r="I471" s="221"/>
      <c r="J471" s="215">
        <f t="shared" si="196"/>
        <v>0</v>
      </c>
      <c r="K471" s="215"/>
      <c r="L471" s="216"/>
      <c r="M471" s="220"/>
      <c r="N471" s="221"/>
      <c r="O471" s="221"/>
      <c r="P471" s="215">
        <f t="shared" si="197"/>
        <v>0</v>
      </c>
      <c r="Q471" s="215"/>
      <c r="R471" s="216"/>
      <c r="S471" s="204">
        <f t="shared" si="198"/>
        <v>0</v>
      </c>
      <c r="T471" s="205"/>
      <c r="U471" s="206"/>
      <c r="V471" s="218"/>
      <c r="W471" s="219"/>
      <c r="X471" s="220"/>
      <c r="Y471" s="221"/>
      <c r="Z471" s="221"/>
      <c r="AA471" s="221"/>
      <c r="AB471" s="222">
        <f t="shared" si="200"/>
        <v>0</v>
      </c>
      <c r="AC471" s="223"/>
      <c r="AD471" s="224"/>
      <c r="AE471" s="48">
        <f t="shared" si="194"/>
        <v>0</v>
      </c>
      <c r="AF471" s="49"/>
      <c r="AG471" s="50"/>
      <c r="AH471" s="51">
        <f t="shared" si="201"/>
        <v>0</v>
      </c>
      <c r="AI471" s="36" t="str">
        <f t="shared" si="199"/>
        <v/>
      </c>
      <c r="AJ471" s="106"/>
      <c r="AK471" s="107"/>
      <c r="AL471" s="69">
        <f t="shared" si="195"/>
        <v>0</v>
      </c>
    </row>
    <row r="472" spans="1:38">
      <c r="A472" s="2"/>
      <c r="B472" s="110">
        <v>36</v>
      </c>
      <c r="C472" s="111"/>
      <c r="D472" s="225"/>
      <c r="E472" s="221"/>
      <c r="F472" s="221"/>
      <c r="G472" s="221"/>
      <c r="H472" s="221"/>
      <c r="I472" s="221"/>
      <c r="J472" s="215">
        <f t="shared" si="196"/>
        <v>0</v>
      </c>
      <c r="K472" s="215"/>
      <c r="L472" s="216"/>
      <c r="M472" s="220"/>
      <c r="N472" s="221"/>
      <c r="O472" s="221"/>
      <c r="P472" s="215">
        <f t="shared" si="197"/>
        <v>0</v>
      </c>
      <c r="Q472" s="215"/>
      <c r="R472" s="216"/>
      <c r="S472" s="204">
        <f t="shared" si="198"/>
        <v>0</v>
      </c>
      <c r="T472" s="205"/>
      <c r="U472" s="206"/>
      <c r="V472" s="218"/>
      <c r="W472" s="219"/>
      <c r="X472" s="220"/>
      <c r="Y472" s="221"/>
      <c r="Z472" s="221"/>
      <c r="AA472" s="221"/>
      <c r="AB472" s="222">
        <f t="shared" si="200"/>
        <v>0</v>
      </c>
      <c r="AC472" s="223"/>
      <c r="AD472" s="224"/>
      <c r="AE472" s="48">
        <f t="shared" si="194"/>
        <v>0</v>
      </c>
      <c r="AF472" s="49"/>
      <c r="AG472" s="50"/>
      <c r="AH472" s="51">
        <f t="shared" si="201"/>
        <v>0</v>
      </c>
      <c r="AI472" s="36" t="str">
        <f t="shared" si="199"/>
        <v/>
      </c>
      <c r="AJ472" s="106"/>
      <c r="AK472" s="107"/>
      <c r="AL472" s="69">
        <f t="shared" si="195"/>
        <v>0</v>
      </c>
    </row>
    <row r="473" spans="1:38">
      <c r="A473" s="2"/>
      <c r="B473" s="110">
        <v>37</v>
      </c>
      <c r="C473" s="111"/>
      <c r="D473" s="225"/>
      <c r="E473" s="221"/>
      <c r="F473" s="221"/>
      <c r="G473" s="221"/>
      <c r="H473" s="221"/>
      <c r="I473" s="221"/>
      <c r="J473" s="215">
        <f t="shared" si="196"/>
        <v>0</v>
      </c>
      <c r="K473" s="215"/>
      <c r="L473" s="216"/>
      <c r="M473" s="220"/>
      <c r="N473" s="221"/>
      <c r="O473" s="221"/>
      <c r="P473" s="215">
        <f t="shared" si="197"/>
        <v>0</v>
      </c>
      <c r="Q473" s="215"/>
      <c r="R473" s="216"/>
      <c r="S473" s="204">
        <f t="shared" si="198"/>
        <v>0</v>
      </c>
      <c r="T473" s="205"/>
      <c r="U473" s="206"/>
      <c r="V473" s="218"/>
      <c r="W473" s="219"/>
      <c r="X473" s="220"/>
      <c r="Y473" s="221"/>
      <c r="Z473" s="221"/>
      <c r="AA473" s="221"/>
      <c r="AB473" s="222">
        <f t="shared" si="200"/>
        <v>0</v>
      </c>
      <c r="AC473" s="223"/>
      <c r="AD473" s="224"/>
      <c r="AE473" s="48">
        <f t="shared" si="194"/>
        <v>0</v>
      </c>
      <c r="AF473" s="49"/>
      <c r="AG473" s="50"/>
      <c r="AH473" s="51">
        <f t="shared" si="201"/>
        <v>0</v>
      </c>
      <c r="AI473" s="36" t="str">
        <f t="shared" si="199"/>
        <v/>
      </c>
      <c r="AJ473" s="106"/>
      <c r="AK473" s="107"/>
      <c r="AL473" s="69">
        <f t="shared" si="195"/>
        <v>0</v>
      </c>
    </row>
    <row r="474" spans="1:38">
      <c r="A474" s="2"/>
      <c r="B474" s="110">
        <v>38</v>
      </c>
      <c r="C474" s="111"/>
      <c r="D474" s="225"/>
      <c r="E474" s="221"/>
      <c r="F474" s="221"/>
      <c r="G474" s="221"/>
      <c r="H474" s="221"/>
      <c r="I474" s="221"/>
      <c r="J474" s="215">
        <f t="shared" si="196"/>
        <v>0</v>
      </c>
      <c r="K474" s="215"/>
      <c r="L474" s="216"/>
      <c r="M474" s="220"/>
      <c r="N474" s="221"/>
      <c r="O474" s="221"/>
      <c r="P474" s="215">
        <f t="shared" si="197"/>
        <v>0</v>
      </c>
      <c r="Q474" s="215"/>
      <c r="R474" s="216"/>
      <c r="S474" s="204">
        <f t="shared" si="198"/>
        <v>0</v>
      </c>
      <c r="T474" s="205"/>
      <c r="U474" s="206"/>
      <c r="V474" s="218"/>
      <c r="W474" s="219"/>
      <c r="X474" s="220"/>
      <c r="Y474" s="221"/>
      <c r="Z474" s="221"/>
      <c r="AA474" s="221"/>
      <c r="AB474" s="222">
        <f t="shared" si="200"/>
        <v>0</v>
      </c>
      <c r="AC474" s="223"/>
      <c r="AD474" s="224"/>
      <c r="AE474" s="48">
        <f t="shared" si="194"/>
        <v>0</v>
      </c>
      <c r="AF474" s="49"/>
      <c r="AG474" s="50"/>
      <c r="AH474" s="51">
        <f t="shared" si="201"/>
        <v>0</v>
      </c>
      <c r="AI474" s="36" t="str">
        <f t="shared" si="199"/>
        <v/>
      </c>
      <c r="AJ474" s="106"/>
      <c r="AK474" s="107"/>
      <c r="AL474" s="69">
        <f t="shared" si="195"/>
        <v>0</v>
      </c>
    </row>
    <row r="475" spans="1:38">
      <c r="A475" s="2"/>
      <c r="B475" s="110">
        <v>39</v>
      </c>
      <c r="C475" s="111"/>
      <c r="D475" s="225"/>
      <c r="E475" s="221"/>
      <c r="F475" s="221"/>
      <c r="G475" s="221"/>
      <c r="H475" s="221"/>
      <c r="I475" s="221"/>
      <c r="J475" s="215">
        <f t="shared" si="196"/>
        <v>0</v>
      </c>
      <c r="K475" s="215"/>
      <c r="L475" s="216"/>
      <c r="M475" s="220"/>
      <c r="N475" s="221"/>
      <c r="O475" s="221"/>
      <c r="P475" s="215">
        <f t="shared" si="197"/>
        <v>0</v>
      </c>
      <c r="Q475" s="215"/>
      <c r="R475" s="216"/>
      <c r="S475" s="204">
        <f t="shared" si="198"/>
        <v>0</v>
      </c>
      <c r="T475" s="205"/>
      <c r="U475" s="206"/>
      <c r="V475" s="218"/>
      <c r="W475" s="219"/>
      <c r="X475" s="220"/>
      <c r="Y475" s="221"/>
      <c r="Z475" s="221"/>
      <c r="AA475" s="221"/>
      <c r="AB475" s="222">
        <f t="shared" si="200"/>
        <v>0</v>
      </c>
      <c r="AC475" s="223"/>
      <c r="AD475" s="224"/>
      <c r="AE475" s="48">
        <f t="shared" si="194"/>
        <v>0</v>
      </c>
      <c r="AF475" s="49"/>
      <c r="AG475" s="50"/>
      <c r="AH475" s="51">
        <f t="shared" si="201"/>
        <v>0</v>
      </c>
      <c r="AI475" s="36" t="str">
        <f t="shared" si="199"/>
        <v/>
      </c>
      <c r="AJ475" s="106"/>
      <c r="AK475" s="107"/>
      <c r="AL475" s="69">
        <f t="shared" si="195"/>
        <v>0</v>
      </c>
    </row>
    <row r="476" spans="1:38">
      <c r="A476" s="2"/>
      <c r="B476" s="110">
        <v>40</v>
      </c>
      <c r="C476" s="111"/>
      <c r="D476" s="225"/>
      <c r="E476" s="221"/>
      <c r="F476" s="221"/>
      <c r="G476" s="221"/>
      <c r="H476" s="221"/>
      <c r="I476" s="221"/>
      <c r="J476" s="215">
        <f t="shared" si="196"/>
        <v>0</v>
      </c>
      <c r="K476" s="215"/>
      <c r="L476" s="216"/>
      <c r="M476" s="220"/>
      <c r="N476" s="221"/>
      <c r="O476" s="221"/>
      <c r="P476" s="215">
        <f t="shared" si="197"/>
        <v>0</v>
      </c>
      <c r="Q476" s="215"/>
      <c r="R476" s="216"/>
      <c r="S476" s="204">
        <f t="shared" si="198"/>
        <v>0</v>
      </c>
      <c r="T476" s="205"/>
      <c r="U476" s="206"/>
      <c r="V476" s="218"/>
      <c r="W476" s="219"/>
      <c r="X476" s="220"/>
      <c r="Y476" s="221"/>
      <c r="Z476" s="221"/>
      <c r="AA476" s="221"/>
      <c r="AB476" s="222">
        <f t="shared" si="200"/>
        <v>0</v>
      </c>
      <c r="AC476" s="223"/>
      <c r="AD476" s="224"/>
      <c r="AE476" s="48">
        <f t="shared" si="194"/>
        <v>0</v>
      </c>
      <c r="AF476" s="49"/>
      <c r="AG476" s="50"/>
      <c r="AH476" s="51">
        <f t="shared" si="201"/>
        <v>0</v>
      </c>
      <c r="AI476" s="36" t="str">
        <f t="shared" si="199"/>
        <v/>
      </c>
      <c r="AJ476" s="106"/>
      <c r="AK476" s="107"/>
      <c r="AL476" s="69">
        <f t="shared" si="195"/>
        <v>0</v>
      </c>
    </row>
    <row r="477" spans="1:38">
      <c r="A477" s="2"/>
      <c r="B477" s="110">
        <v>41</v>
      </c>
      <c r="C477" s="111"/>
      <c r="D477" s="225"/>
      <c r="E477" s="221"/>
      <c r="F477" s="221"/>
      <c r="G477" s="221"/>
      <c r="H477" s="221"/>
      <c r="I477" s="221"/>
      <c r="J477" s="215">
        <f t="shared" si="196"/>
        <v>0</v>
      </c>
      <c r="K477" s="215"/>
      <c r="L477" s="216"/>
      <c r="M477" s="220"/>
      <c r="N477" s="221"/>
      <c r="O477" s="221"/>
      <c r="P477" s="215">
        <f t="shared" si="197"/>
        <v>0</v>
      </c>
      <c r="Q477" s="215"/>
      <c r="R477" s="216"/>
      <c r="S477" s="204">
        <f t="shared" si="198"/>
        <v>0</v>
      </c>
      <c r="T477" s="205"/>
      <c r="U477" s="206"/>
      <c r="V477" s="218"/>
      <c r="W477" s="219"/>
      <c r="X477" s="220"/>
      <c r="Y477" s="221"/>
      <c r="Z477" s="221"/>
      <c r="AA477" s="221"/>
      <c r="AB477" s="222">
        <f t="shared" si="200"/>
        <v>0</v>
      </c>
      <c r="AC477" s="223"/>
      <c r="AD477" s="224"/>
      <c r="AE477" s="48">
        <f t="shared" si="194"/>
        <v>0</v>
      </c>
      <c r="AF477" s="49"/>
      <c r="AG477" s="50"/>
      <c r="AH477" s="51">
        <f t="shared" si="201"/>
        <v>0</v>
      </c>
      <c r="AI477" s="36" t="str">
        <f t="shared" si="199"/>
        <v/>
      </c>
      <c r="AJ477" s="106"/>
      <c r="AK477" s="107"/>
      <c r="AL477" s="69">
        <f t="shared" si="195"/>
        <v>0</v>
      </c>
    </row>
    <row r="478" spans="1:38">
      <c r="A478" s="2"/>
      <c r="B478" s="110">
        <v>42</v>
      </c>
      <c r="C478" s="111"/>
      <c r="D478" s="225"/>
      <c r="E478" s="221"/>
      <c r="F478" s="221"/>
      <c r="G478" s="221"/>
      <c r="H478" s="221"/>
      <c r="I478" s="221"/>
      <c r="J478" s="215">
        <f t="shared" si="196"/>
        <v>0</v>
      </c>
      <c r="K478" s="215"/>
      <c r="L478" s="216"/>
      <c r="M478" s="220"/>
      <c r="N478" s="221"/>
      <c r="O478" s="221"/>
      <c r="P478" s="215">
        <f t="shared" si="197"/>
        <v>0</v>
      </c>
      <c r="Q478" s="215"/>
      <c r="R478" s="216"/>
      <c r="S478" s="204">
        <f t="shared" si="198"/>
        <v>0</v>
      </c>
      <c r="T478" s="205"/>
      <c r="U478" s="206"/>
      <c r="V478" s="218"/>
      <c r="W478" s="219"/>
      <c r="X478" s="220"/>
      <c r="Y478" s="221"/>
      <c r="Z478" s="221"/>
      <c r="AA478" s="221"/>
      <c r="AB478" s="222">
        <f t="shared" si="200"/>
        <v>0</v>
      </c>
      <c r="AC478" s="223"/>
      <c r="AD478" s="224"/>
      <c r="AE478" s="48">
        <f t="shared" si="194"/>
        <v>0</v>
      </c>
      <c r="AF478" s="49"/>
      <c r="AG478" s="50"/>
      <c r="AH478" s="51">
        <f t="shared" si="201"/>
        <v>0</v>
      </c>
      <c r="AI478" s="36" t="str">
        <f t="shared" si="199"/>
        <v/>
      </c>
      <c r="AJ478" s="106"/>
      <c r="AK478" s="107"/>
      <c r="AL478" s="69">
        <f t="shared" si="195"/>
        <v>0</v>
      </c>
    </row>
    <row r="479" spans="1:38">
      <c r="A479" s="2"/>
      <c r="B479" s="110">
        <v>43</v>
      </c>
      <c r="C479" s="111"/>
      <c r="D479" s="225"/>
      <c r="E479" s="221"/>
      <c r="F479" s="221"/>
      <c r="G479" s="221"/>
      <c r="H479" s="221"/>
      <c r="I479" s="221"/>
      <c r="J479" s="215">
        <f t="shared" si="196"/>
        <v>0</v>
      </c>
      <c r="K479" s="215"/>
      <c r="L479" s="216"/>
      <c r="M479" s="220"/>
      <c r="N479" s="221"/>
      <c r="O479" s="221"/>
      <c r="P479" s="215">
        <f t="shared" si="197"/>
        <v>0</v>
      </c>
      <c r="Q479" s="215"/>
      <c r="R479" s="216"/>
      <c r="S479" s="204">
        <f t="shared" si="198"/>
        <v>0</v>
      </c>
      <c r="T479" s="205"/>
      <c r="U479" s="206"/>
      <c r="V479" s="218"/>
      <c r="W479" s="219"/>
      <c r="X479" s="220"/>
      <c r="Y479" s="221"/>
      <c r="Z479" s="221"/>
      <c r="AA479" s="221"/>
      <c r="AB479" s="222">
        <f t="shared" si="200"/>
        <v>0</v>
      </c>
      <c r="AC479" s="223"/>
      <c r="AD479" s="224"/>
      <c r="AE479" s="48">
        <f t="shared" si="194"/>
        <v>0</v>
      </c>
      <c r="AF479" s="49"/>
      <c r="AG479" s="50"/>
      <c r="AH479" s="51">
        <f t="shared" si="201"/>
        <v>0</v>
      </c>
      <c r="AI479" s="36" t="str">
        <f t="shared" si="199"/>
        <v/>
      </c>
      <c r="AJ479" s="106"/>
      <c r="AK479" s="107"/>
      <c r="AL479" s="69">
        <f t="shared" si="195"/>
        <v>0</v>
      </c>
    </row>
    <row r="480" spans="1:38">
      <c r="A480" s="2"/>
      <c r="B480" s="110">
        <v>44</v>
      </c>
      <c r="C480" s="111"/>
      <c r="D480" s="225"/>
      <c r="E480" s="221"/>
      <c r="F480" s="221"/>
      <c r="G480" s="221"/>
      <c r="H480" s="221"/>
      <c r="I480" s="221"/>
      <c r="J480" s="215">
        <f t="shared" si="196"/>
        <v>0</v>
      </c>
      <c r="K480" s="215"/>
      <c r="L480" s="216"/>
      <c r="M480" s="220"/>
      <c r="N480" s="221"/>
      <c r="O480" s="221"/>
      <c r="P480" s="215">
        <f t="shared" si="197"/>
        <v>0</v>
      </c>
      <c r="Q480" s="215"/>
      <c r="R480" s="216"/>
      <c r="S480" s="204">
        <f t="shared" si="198"/>
        <v>0</v>
      </c>
      <c r="T480" s="205"/>
      <c r="U480" s="206"/>
      <c r="V480" s="218"/>
      <c r="W480" s="219"/>
      <c r="X480" s="220"/>
      <c r="Y480" s="221"/>
      <c r="Z480" s="221"/>
      <c r="AA480" s="221"/>
      <c r="AB480" s="222">
        <f t="shared" si="200"/>
        <v>0</v>
      </c>
      <c r="AC480" s="223"/>
      <c r="AD480" s="224"/>
      <c r="AE480" s="48">
        <f t="shared" si="194"/>
        <v>0</v>
      </c>
      <c r="AF480" s="49"/>
      <c r="AG480" s="50"/>
      <c r="AH480" s="51">
        <f t="shared" si="201"/>
        <v>0</v>
      </c>
      <c r="AI480" s="36" t="str">
        <f t="shared" si="199"/>
        <v/>
      </c>
      <c r="AJ480" s="106"/>
      <c r="AK480" s="107"/>
      <c r="AL480" s="69">
        <f t="shared" si="195"/>
        <v>0</v>
      </c>
    </row>
    <row r="481" spans="1:38">
      <c r="A481" s="2"/>
      <c r="B481" s="110">
        <v>45</v>
      </c>
      <c r="C481" s="111"/>
      <c r="D481" s="225"/>
      <c r="E481" s="221"/>
      <c r="F481" s="221"/>
      <c r="G481" s="221"/>
      <c r="H481" s="221"/>
      <c r="I481" s="221"/>
      <c r="J481" s="215">
        <f t="shared" si="196"/>
        <v>0</v>
      </c>
      <c r="K481" s="215"/>
      <c r="L481" s="216"/>
      <c r="M481" s="220"/>
      <c r="N481" s="221"/>
      <c r="O481" s="221"/>
      <c r="P481" s="215">
        <f t="shared" si="197"/>
        <v>0</v>
      </c>
      <c r="Q481" s="215"/>
      <c r="R481" s="216"/>
      <c r="S481" s="204">
        <f t="shared" si="198"/>
        <v>0</v>
      </c>
      <c r="T481" s="205"/>
      <c r="U481" s="206"/>
      <c r="V481" s="218"/>
      <c r="W481" s="219"/>
      <c r="X481" s="220"/>
      <c r="Y481" s="221"/>
      <c r="Z481" s="221"/>
      <c r="AA481" s="221"/>
      <c r="AB481" s="222">
        <f t="shared" si="200"/>
        <v>0</v>
      </c>
      <c r="AC481" s="223"/>
      <c r="AD481" s="224"/>
      <c r="AE481" s="48">
        <f t="shared" si="194"/>
        <v>0</v>
      </c>
      <c r="AF481" s="49"/>
      <c r="AG481" s="50"/>
      <c r="AH481" s="51">
        <f t="shared" si="201"/>
        <v>0</v>
      </c>
      <c r="AI481" s="36" t="str">
        <f t="shared" si="199"/>
        <v/>
      </c>
      <c r="AJ481" s="106"/>
      <c r="AK481" s="107"/>
      <c r="AL481" s="69">
        <f t="shared" si="195"/>
        <v>0</v>
      </c>
    </row>
    <row r="482" spans="1:38">
      <c r="A482" s="2"/>
      <c r="B482" s="110">
        <v>46</v>
      </c>
      <c r="C482" s="111"/>
      <c r="D482" s="225"/>
      <c r="E482" s="221"/>
      <c r="F482" s="221"/>
      <c r="G482" s="221"/>
      <c r="H482" s="221"/>
      <c r="I482" s="221"/>
      <c r="J482" s="215">
        <f t="shared" si="196"/>
        <v>0</v>
      </c>
      <c r="K482" s="215"/>
      <c r="L482" s="216"/>
      <c r="M482" s="220"/>
      <c r="N482" s="221"/>
      <c r="O482" s="221"/>
      <c r="P482" s="215">
        <f t="shared" si="197"/>
        <v>0</v>
      </c>
      <c r="Q482" s="215"/>
      <c r="R482" s="216"/>
      <c r="S482" s="204">
        <f t="shared" si="198"/>
        <v>0</v>
      </c>
      <c r="T482" s="205"/>
      <c r="U482" s="206"/>
      <c r="V482" s="218"/>
      <c r="W482" s="219"/>
      <c r="X482" s="220"/>
      <c r="Y482" s="221"/>
      <c r="Z482" s="221"/>
      <c r="AA482" s="221"/>
      <c r="AB482" s="222">
        <f t="shared" si="200"/>
        <v>0</v>
      </c>
      <c r="AC482" s="223"/>
      <c r="AD482" s="224"/>
      <c r="AE482" s="48">
        <f t="shared" si="194"/>
        <v>0</v>
      </c>
      <c r="AF482" s="49"/>
      <c r="AG482" s="50"/>
      <c r="AH482" s="51">
        <f t="shared" si="201"/>
        <v>0</v>
      </c>
      <c r="AI482" s="36" t="str">
        <f t="shared" si="199"/>
        <v/>
      </c>
      <c r="AJ482" s="106"/>
      <c r="AK482" s="107"/>
      <c r="AL482" s="69">
        <f t="shared" si="195"/>
        <v>0</v>
      </c>
    </row>
    <row r="483" spans="1:38" ht="19.5" thickBot="1">
      <c r="A483" s="2"/>
      <c r="B483" s="80">
        <v>47</v>
      </c>
      <c r="C483" s="81"/>
      <c r="D483" s="214"/>
      <c r="E483" s="210"/>
      <c r="F483" s="210"/>
      <c r="G483" s="210"/>
      <c r="H483" s="210"/>
      <c r="I483" s="210"/>
      <c r="J483" s="215">
        <f t="shared" si="196"/>
        <v>0</v>
      </c>
      <c r="K483" s="215"/>
      <c r="L483" s="216"/>
      <c r="M483" s="217"/>
      <c r="N483" s="210"/>
      <c r="O483" s="210"/>
      <c r="P483" s="215">
        <f t="shared" si="197"/>
        <v>0</v>
      </c>
      <c r="Q483" s="215"/>
      <c r="R483" s="216"/>
      <c r="S483" s="204">
        <f t="shared" si="198"/>
        <v>0</v>
      </c>
      <c r="T483" s="205"/>
      <c r="U483" s="206"/>
      <c r="V483" s="207"/>
      <c r="W483" s="208"/>
      <c r="X483" s="209"/>
      <c r="Y483" s="210"/>
      <c r="Z483" s="210"/>
      <c r="AA483" s="210"/>
      <c r="AB483" s="211">
        <f t="shared" si="200"/>
        <v>0</v>
      </c>
      <c r="AC483" s="212"/>
      <c r="AD483" s="213"/>
      <c r="AE483" s="52">
        <f t="shared" si="194"/>
        <v>0</v>
      </c>
      <c r="AF483" s="53"/>
      <c r="AG483" s="54"/>
      <c r="AH483" s="55">
        <f>AE483+AH482+AF483+AG483</f>
        <v>0</v>
      </c>
      <c r="AI483" s="36" t="str">
        <f t="shared" si="199"/>
        <v/>
      </c>
      <c r="AJ483" s="108"/>
      <c r="AK483" s="109"/>
      <c r="AL483" s="69">
        <f t="shared" si="195"/>
        <v>0</v>
      </c>
    </row>
    <row r="484" spans="1:38" ht="19.5" thickBot="1">
      <c r="A484" s="2"/>
      <c r="B484" s="74" t="s">
        <v>17</v>
      </c>
      <c r="C484" s="75"/>
      <c r="D484" s="199">
        <f>SUM(D468:F483)</f>
        <v>0</v>
      </c>
      <c r="E484" s="197"/>
      <c r="F484" s="197"/>
      <c r="G484" s="197">
        <f>SUM(G468:I483)</f>
        <v>0</v>
      </c>
      <c r="H484" s="197"/>
      <c r="I484" s="197"/>
      <c r="J484" s="197">
        <f>J483</f>
        <v>0</v>
      </c>
      <c r="K484" s="197"/>
      <c r="L484" s="198"/>
      <c r="M484" s="202">
        <f>SUM(M468:O483)</f>
        <v>0</v>
      </c>
      <c r="N484" s="197"/>
      <c r="O484" s="197"/>
      <c r="P484" s="197">
        <f>P483</f>
        <v>0</v>
      </c>
      <c r="Q484" s="197"/>
      <c r="R484" s="198"/>
      <c r="S484" s="199">
        <f>SUM(S468:U483)</f>
        <v>0</v>
      </c>
      <c r="T484" s="197"/>
      <c r="U484" s="197"/>
      <c r="V484" s="200">
        <f>SUM(V468:X483)</f>
        <v>0</v>
      </c>
      <c r="W484" s="201"/>
      <c r="X484" s="202"/>
      <c r="Y484" s="202">
        <f>SUM(Y468:AA483)</f>
        <v>0</v>
      </c>
      <c r="Z484" s="197"/>
      <c r="AA484" s="197"/>
      <c r="AB484" s="200">
        <f>AB483</f>
        <v>0</v>
      </c>
      <c r="AC484" s="201"/>
      <c r="AD484" s="203"/>
      <c r="AE484" s="56">
        <f>SUM(AE468:AE483)</f>
        <v>0</v>
      </c>
      <c r="AF484" s="57">
        <f>SUM(AF468:AF483)</f>
        <v>0</v>
      </c>
      <c r="AG484" s="58">
        <f>SUM(AG468:AG483)</f>
        <v>0</v>
      </c>
      <c r="AH484" s="58">
        <f>AE484+AF484+AG484</f>
        <v>0</v>
      </c>
      <c r="AI484" s="37" t="str">
        <f>IFERROR((AVERAGE(AI468:AI483)),"")</f>
        <v/>
      </c>
      <c r="AJ484" s="72"/>
      <c r="AK484" s="73"/>
      <c r="AL484" s="70"/>
    </row>
    <row r="485" spans="1:38" ht="19.5" thickBot="1">
      <c r="A485" s="2"/>
      <c r="B485" s="103" t="s">
        <v>18</v>
      </c>
      <c r="C485" s="104"/>
      <c r="D485" s="193">
        <f>SUM(D484,D467)</f>
        <v>0</v>
      </c>
      <c r="E485" s="194"/>
      <c r="F485" s="194"/>
      <c r="G485" s="194">
        <f>SUM(G484,G467)</f>
        <v>0</v>
      </c>
      <c r="H485" s="194"/>
      <c r="I485" s="194"/>
      <c r="J485" s="194">
        <f>J484</f>
        <v>0</v>
      </c>
      <c r="K485" s="194"/>
      <c r="L485" s="195"/>
      <c r="M485" s="196">
        <f>SUM(M467,M484)</f>
        <v>0</v>
      </c>
      <c r="N485" s="194"/>
      <c r="O485" s="194"/>
      <c r="P485" s="194">
        <f>P484</f>
        <v>0</v>
      </c>
      <c r="Q485" s="194"/>
      <c r="R485" s="195"/>
      <c r="S485" s="193">
        <f>SUM(S467,S484)</f>
        <v>0</v>
      </c>
      <c r="T485" s="194"/>
      <c r="U485" s="194"/>
      <c r="V485" s="200">
        <f>SUM(V467,V484)</f>
        <v>0</v>
      </c>
      <c r="W485" s="201"/>
      <c r="X485" s="202"/>
      <c r="Y485" s="196">
        <f>SUM(Y467,Y484)</f>
        <v>0</v>
      </c>
      <c r="Z485" s="194"/>
      <c r="AA485" s="194"/>
      <c r="AB485" s="200">
        <f>AB484</f>
        <v>0</v>
      </c>
      <c r="AC485" s="201"/>
      <c r="AD485" s="203"/>
      <c r="AE485" s="59">
        <f>SUM(AE467,AE484)</f>
        <v>0</v>
      </c>
      <c r="AF485" s="60">
        <f>SUM(AF467,AF484)</f>
        <v>0</v>
      </c>
      <c r="AG485" s="61">
        <f>SUM(AG467,AG484)</f>
        <v>0</v>
      </c>
      <c r="AH485" s="61">
        <f>SUM(AH467,AH484)</f>
        <v>0</v>
      </c>
      <c r="AI485" s="38" t="str">
        <f>IFERROR(AVERAGE(AI467,AI484),"")</f>
        <v/>
      </c>
      <c r="AJ485" s="72"/>
      <c r="AK485" s="73"/>
      <c r="AL485" s="71"/>
    </row>
    <row r="486" spans="1:38" ht="35.25" customHeight="1" thickBot="1">
      <c r="AE486" s="33"/>
      <c r="AH486" s="33"/>
    </row>
    <row r="487" spans="1:38" ht="19.5" thickBot="1">
      <c r="A487" s="2"/>
      <c r="B487" s="179" t="s">
        <v>1</v>
      </c>
      <c r="C487" s="180"/>
      <c r="D487" s="11">
        <f>$D$87</f>
        <v>7</v>
      </c>
      <c r="E487" s="11" t="s">
        <v>2</v>
      </c>
      <c r="F487" s="11">
        <v>11</v>
      </c>
      <c r="G487" s="181" t="s">
        <v>5</v>
      </c>
      <c r="H487" s="182"/>
      <c r="I487" s="183" t="s">
        <v>30</v>
      </c>
      <c r="J487" s="184"/>
      <c r="K487" s="184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</row>
    <row r="488" spans="1:38">
      <c r="A488" s="2"/>
      <c r="B488" s="185"/>
      <c r="C488" s="186"/>
      <c r="D488" s="185" t="s">
        <v>6</v>
      </c>
      <c r="E488" s="187"/>
      <c r="F488" s="187"/>
      <c r="G488" s="187"/>
      <c r="H488" s="187"/>
      <c r="I488" s="187"/>
      <c r="J488" s="187"/>
      <c r="K488" s="187"/>
      <c r="L488" s="187"/>
      <c r="M488" s="187"/>
      <c r="N488" s="187"/>
      <c r="O488" s="187"/>
      <c r="P488" s="187"/>
      <c r="Q488" s="187"/>
      <c r="R488" s="188"/>
      <c r="S488" s="189" t="s">
        <v>7</v>
      </c>
      <c r="T488" s="187"/>
      <c r="U488" s="187"/>
      <c r="V488" s="187"/>
      <c r="W488" s="187"/>
      <c r="X488" s="187"/>
      <c r="Y488" s="187"/>
      <c r="Z488" s="187"/>
      <c r="AA488" s="187"/>
      <c r="AB488" s="187"/>
      <c r="AC488" s="187"/>
      <c r="AD488" s="186"/>
      <c r="AE488" s="190" t="s">
        <v>25</v>
      </c>
      <c r="AF488" s="191"/>
      <c r="AG488" s="191"/>
      <c r="AH488" s="191"/>
      <c r="AI488" s="191"/>
      <c r="AJ488" s="191"/>
      <c r="AK488" s="192"/>
    </row>
    <row r="489" spans="1:38">
      <c r="A489" s="2"/>
      <c r="B489" s="167" t="s">
        <v>35</v>
      </c>
      <c r="C489" s="168"/>
      <c r="D489" s="170" t="s">
        <v>8</v>
      </c>
      <c r="E489" s="171"/>
      <c r="F489" s="171"/>
      <c r="G489" s="174" t="s">
        <v>9</v>
      </c>
      <c r="H489" s="171"/>
      <c r="I489" s="171"/>
      <c r="J489" s="174" t="s">
        <v>10</v>
      </c>
      <c r="K489" s="171"/>
      <c r="L489" s="175"/>
      <c r="M489" s="177" t="s">
        <v>11</v>
      </c>
      <c r="N489" s="171"/>
      <c r="O489" s="171"/>
      <c r="P489" s="174" t="s">
        <v>12</v>
      </c>
      <c r="Q489" s="171"/>
      <c r="R489" s="175"/>
      <c r="S489" s="177" t="s">
        <v>20</v>
      </c>
      <c r="T489" s="171"/>
      <c r="U489" s="171"/>
      <c r="V489" s="174" t="s">
        <v>19</v>
      </c>
      <c r="W489" s="171"/>
      <c r="X489" s="171"/>
      <c r="Y489" s="174" t="s">
        <v>13</v>
      </c>
      <c r="Z489" s="171"/>
      <c r="AA489" s="171"/>
      <c r="AB489" s="147" t="s">
        <v>14</v>
      </c>
      <c r="AC489" s="148"/>
      <c r="AD489" s="149"/>
      <c r="AE489" s="153" t="s">
        <v>21</v>
      </c>
      <c r="AF489" s="155" t="s">
        <v>23</v>
      </c>
      <c r="AG489" s="157" t="s">
        <v>32</v>
      </c>
      <c r="AH489" s="155" t="s">
        <v>24</v>
      </c>
      <c r="AI489" s="159" t="s">
        <v>22</v>
      </c>
      <c r="AJ489" s="161" t="s">
        <v>31</v>
      </c>
      <c r="AK489" s="162"/>
    </row>
    <row r="490" spans="1:38" ht="19.5" thickBot="1">
      <c r="A490" s="2"/>
      <c r="B490" s="169"/>
      <c r="C490" s="161"/>
      <c r="D490" s="172"/>
      <c r="E490" s="173"/>
      <c r="F490" s="173"/>
      <c r="G490" s="173"/>
      <c r="H490" s="173"/>
      <c r="I490" s="173"/>
      <c r="J490" s="173"/>
      <c r="K490" s="173"/>
      <c r="L490" s="176"/>
      <c r="M490" s="178"/>
      <c r="N490" s="173"/>
      <c r="O490" s="173"/>
      <c r="P490" s="173"/>
      <c r="Q490" s="173"/>
      <c r="R490" s="176"/>
      <c r="S490" s="178"/>
      <c r="T490" s="173"/>
      <c r="U490" s="173"/>
      <c r="V490" s="173"/>
      <c r="W490" s="173"/>
      <c r="X490" s="173"/>
      <c r="Y490" s="173"/>
      <c r="Z490" s="173"/>
      <c r="AA490" s="173"/>
      <c r="AB490" s="150"/>
      <c r="AC490" s="151"/>
      <c r="AD490" s="152"/>
      <c r="AE490" s="154"/>
      <c r="AF490" s="156"/>
      <c r="AG490" s="158"/>
      <c r="AH490" s="156"/>
      <c r="AI490" s="160"/>
      <c r="AJ490" s="163"/>
      <c r="AK490" s="164"/>
      <c r="AL490" s="68" t="s">
        <v>34</v>
      </c>
    </row>
    <row r="491" spans="1:38" ht="19.5" thickBot="1">
      <c r="A491" s="2"/>
      <c r="B491" s="142" t="s">
        <v>15</v>
      </c>
      <c r="C491" s="143"/>
      <c r="D491" s="245"/>
      <c r="E491" s="239"/>
      <c r="F491" s="239"/>
      <c r="G491" s="239"/>
      <c r="H491" s="239"/>
      <c r="I491" s="239"/>
      <c r="J491" s="246">
        <f>J483</f>
        <v>0</v>
      </c>
      <c r="K491" s="246"/>
      <c r="L491" s="247"/>
      <c r="M491" s="238"/>
      <c r="N491" s="239"/>
      <c r="O491" s="239"/>
      <c r="P491" s="246">
        <f>P483</f>
        <v>0</v>
      </c>
      <c r="Q491" s="246"/>
      <c r="R491" s="247"/>
      <c r="S491" s="238"/>
      <c r="T491" s="239"/>
      <c r="U491" s="239"/>
      <c r="V491" s="240"/>
      <c r="W491" s="241"/>
      <c r="X491" s="238"/>
      <c r="Y491" s="239"/>
      <c r="Z491" s="239"/>
      <c r="AA491" s="239"/>
      <c r="AB491" s="242">
        <f>AB483</f>
        <v>0</v>
      </c>
      <c r="AC491" s="243"/>
      <c r="AD491" s="244"/>
      <c r="AE491" s="40"/>
      <c r="AF491" s="41"/>
      <c r="AG491" s="42"/>
      <c r="AH491" s="43">
        <f>AH483</f>
        <v>0</v>
      </c>
      <c r="AI491" s="35"/>
      <c r="AJ491" s="165"/>
      <c r="AK491" s="166"/>
      <c r="AL491" s="69">
        <f>AB491+AH491</f>
        <v>0</v>
      </c>
    </row>
    <row r="492" spans="1:38">
      <c r="A492" s="2"/>
      <c r="B492" s="128">
        <v>16</v>
      </c>
      <c r="C492" s="129"/>
      <c r="D492" s="233"/>
      <c r="E492" s="229"/>
      <c r="F492" s="229"/>
      <c r="G492" s="229"/>
      <c r="H492" s="229"/>
      <c r="I492" s="229"/>
      <c r="J492" s="215">
        <f>J491+D492-G492</f>
        <v>0</v>
      </c>
      <c r="K492" s="215"/>
      <c r="L492" s="216"/>
      <c r="M492" s="234"/>
      <c r="N492" s="229"/>
      <c r="O492" s="229"/>
      <c r="P492" s="215">
        <f>P491+G492-M492</f>
        <v>0</v>
      </c>
      <c r="Q492" s="215"/>
      <c r="R492" s="216"/>
      <c r="S492" s="235">
        <f>ROUNDUP(M492*0.903,0)</f>
        <v>0</v>
      </c>
      <c r="T492" s="231"/>
      <c r="U492" s="236"/>
      <c r="V492" s="226"/>
      <c r="W492" s="227"/>
      <c r="X492" s="228"/>
      <c r="Y492" s="237"/>
      <c r="Z492" s="237"/>
      <c r="AA492" s="237"/>
      <c r="AB492" s="230">
        <f>AB491+S492-Y492-AF492</f>
        <v>0</v>
      </c>
      <c r="AC492" s="231"/>
      <c r="AD492" s="232"/>
      <c r="AE492" s="44">
        <f>V492-S492</f>
        <v>0</v>
      </c>
      <c r="AF492" s="45"/>
      <c r="AG492" s="46"/>
      <c r="AH492" s="47">
        <f>AH491+AE492+AF492+AG492</f>
        <v>0</v>
      </c>
      <c r="AI492" s="36" t="str">
        <f>IFERROR((ROUNDUP((V492/M492),4)),"")</f>
        <v/>
      </c>
      <c r="AJ492" s="126"/>
      <c r="AK492" s="127"/>
      <c r="AL492" s="69">
        <f>AB492+AH492</f>
        <v>0</v>
      </c>
    </row>
    <row r="493" spans="1:38">
      <c r="A493" s="2"/>
      <c r="B493" s="110">
        <v>17</v>
      </c>
      <c r="C493" s="111"/>
      <c r="D493" s="225"/>
      <c r="E493" s="221"/>
      <c r="F493" s="221"/>
      <c r="G493" s="221"/>
      <c r="H493" s="221"/>
      <c r="I493" s="221"/>
      <c r="J493" s="215">
        <f t="shared" ref="J493:J506" si="202">J492+D493-G493</f>
        <v>0</v>
      </c>
      <c r="K493" s="215"/>
      <c r="L493" s="216"/>
      <c r="M493" s="220"/>
      <c r="N493" s="221"/>
      <c r="O493" s="221"/>
      <c r="P493" s="215">
        <f t="shared" ref="P493:P505" si="203">P492+G493-M493</f>
        <v>0</v>
      </c>
      <c r="Q493" s="215"/>
      <c r="R493" s="216"/>
      <c r="S493" s="204">
        <f t="shared" ref="S493:S506" si="204">ROUNDUP(M493*0.903,0)</f>
        <v>0</v>
      </c>
      <c r="T493" s="205"/>
      <c r="U493" s="206"/>
      <c r="V493" s="218"/>
      <c r="W493" s="219"/>
      <c r="X493" s="220"/>
      <c r="Y493" s="221"/>
      <c r="Z493" s="221"/>
      <c r="AA493" s="221"/>
      <c r="AB493" s="222">
        <f t="shared" ref="AB493:AB506" si="205">AB492+S493-Y493-AF493</f>
        <v>0</v>
      </c>
      <c r="AC493" s="223"/>
      <c r="AD493" s="224"/>
      <c r="AE493" s="48">
        <f t="shared" ref="AE493:AE494" si="206">V493-S493</f>
        <v>0</v>
      </c>
      <c r="AF493" s="49"/>
      <c r="AG493" s="50"/>
      <c r="AH493" s="51">
        <f t="shared" ref="AH493:AH506" si="207">AH492+AE493+AF493+AG493</f>
        <v>0</v>
      </c>
      <c r="AI493" s="36" t="str">
        <f t="shared" ref="AI493:AI506" si="208">IFERROR((ROUNDUP((V493/M493),4)),"")</f>
        <v/>
      </c>
      <c r="AJ493" s="106"/>
      <c r="AK493" s="107"/>
      <c r="AL493" s="69">
        <f t="shared" ref="AL493:AL523" si="209">AB493+AH493</f>
        <v>0</v>
      </c>
    </row>
    <row r="494" spans="1:38">
      <c r="A494" s="2"/>
      <c r="B494" s="110">
        <v>18</v>
      </c>
      <c r="C494" s="111"/>
      <c r="D494" s="225"/>
      <c r="E494" s="221"/>
      <c r="F494" s="221"/>
      <c r="G494" s="221"/>
      <c r="H494" s="221"/>
      <c r="I494" s="221"/>
      <c r="J494" s="215">
        <f t="shared" si="202"/>
        <v>0</v>
      </c>
      <c r="K494" s="215"/>
      <c r="L494" s="216"/>
      <c r="M494" s="220"/>
      <c r="N494" s="221"/>
      <c r="O494" s="221"/>
      <c r="P494" s="215">
        <f t="shared" si="203"/>
        <v>0</v>
      </c>
      <c r="Q494" s="215"/>
      <c r="R494" s="216"/>
      <c r="S494" s="204">
        <f t="shared" si="204"/>
        <v>0</v>
      </c>
      <c r="T494" s="205"/>
      <c r="U494" s="206"/>
      <c r="V494" s="218"/>
      <c r="W494" s="219"/>
      <c r="X494" s="220"/>
      <c r="Y494" s="221"/>
      <c r="Z494" s="221"/>
      <c r="AA494" s="221"/>
      <c r="AB494" s="222">
        <f t="shared" si="205"/>
        <v>0</v>
      </c>
      <c r="AC494" s="223"/>
      <c r="AD494" s="224"/>
      <c r="AE494" s="48">
        <f t="shared" si="206"/>
        <v>0</v>
      </c>
      <c r="AF494" s="49"/>
      <c r="AG494" s="50"/>
      <c r="AH494" s="51">
        <f t="shared" si="207"/>
        <v>0</v>
      </c>
      <c r="AI494" s="36" t="str">
        <f t="shared" si="208"/>
        <v/>
      </c>
      <c r="AJ494" s="106"/>
      <c r="AK494" s="107"/>
      <c r="AL494" s="69">
        <f t="shared" si="209"/>
        <v>0</v>
      </c>
    </row>
    <row r="495" spans="1:38">
      <c r="A495" s="2"/>
      <c r="B495" s="110">
        <v>19</v>
      </c>
      <c r="C495" s="111"/>
      <c r="D495" s="225"/>
      <c r="E495" s="221"/>
      <c r="F495" s="221"/>
      <c r="G495" s="221"/>
      <c r="H495" s="221"/>
      <c r="I495" s="221"/>
      <c r="J495" s="215">
        <f t="shared" si="202"/>
        <v>0</v>
      </c>
      <c r="K495" s="215"/>
      <c r="L495" s="216"/>
      <c r="M495" s="220"/>
      <c r="N495" s="221"/>
      <c r="O495" s="221"/>
      <c r="P495" s="215">
        <f t="shared" si="203"/>
        <v>0</v>
      </c>
      <c r="Q495" s="215"/>
      <c r="R495" s="216"/>
      <c r="S495" s="204">
        <f t="shared" si="204"/>
        <v>0</v>
      </c>
      <c r="T495" s="205"/>
      <c r="U495" s="206"/>
      <c r="V495" s="218"/>
      <c r="W495" s="219"/>
      <c r="X495" s="220"/>
      <c r="Y495" s="221"/>
      <c r="Z495" s="221"/>
      <c r="AA495" s="221"/>
      <c r="AB495" s="222">
        <f t="shared" si="205"/>
        <v>0</v>
      </c>
      <c r="AC495" s="223"/>
      <c r="AD495" s="224"/>
      <c r="AE495" s="48">
        <f>V495-S495</f>
        <v>0</v>
      </c>
      <c r="AF495" s="49"/>
      <c r="AG495" s="50"/>
      <c r="AH495" s="51">
        <f t="shared" si="207"/>
        <v>0</v>
      </c>
      <c r="AI495" s="36" t="str">
        <f t="shared" si="208"/>
        <v/>
      </c>
      <c r="AJ495" s="106"/>
      <c r="AK495" s="107"/>
      <c r="AL495" s="69">
        <f t="shared" si="209"/>
        <v>0</v>
      </c>
    </row>
    <row r="496" spans="1:38">
      <c r="A496" s="2"/>
      <c r="B496" s="110">
        <v>20</v>
      </c>
      <c r="C496" s="111"/>
      <c r="D496" s="225"/>
      <c r="E496" s="221"/>
      <c r="F496" s="221"/>
      <c r="G496" s="221"/>
      <c r="H496" s="221"/>
      <c r="I496" s="221"/>
      <c r="J496" s="215">
        <f t="shared" si="202"/>
        <v>0</v>
      </c>
      <c r="K496" s="215"/>
      <c r="L496" s="216"/>
      <c r="M496" s="220"/>
      <c r="N496" s="221"/>
      <c r="O496" s="221"/>
      <c r="P496" s="215">
        <f t="shared" si="203"/>
        <v>0</v>
      </c>
      <c r="Q496" s="215"/>
      <c r="R496" s="216"/>
      <c r="S496" s="204">
        <f t="shared" si="204"/>
        <v>0</v>
      </c>
      <c r="T496" s="205"/>
      <c r="U496" s="206"/>
      <c r="V496" s="218"/>
      <c r="W496" s="219"/>
      <c r="X496" s="220"/>
      <c r="Y496" s="221"/>
      <c r="Z496" s="221"/>
      <c r="AA496" s="221"/>
      <c r="AB496" s="222">
        <f t="shared" si="205"/>
        <v>0</v>
      </c>
      <c r="AC496" s="223"/>
      <c r="AD496" s="224"/>
      <c r="AE496" s="48">
        <f t="shared" ref="AE496:AE523" si="210">V496-S496</f>
        <v>0</v>
      </c>
      <c r="AF496" s="49"/>
      <c r="AG496" s="50"/>
      <c r="AH496" s="51">
        <f t="shared" si="207"/>
        <v>0</v>
      </c>
      <c r="AI496" s="36" t="str">
        <f t="shared" si="208"/>
        <v/>
      </c>
      <c r="AJ496" s="106"/>
      <c r="AK496" s="107"/>
      <c r="AL496" s="69">
        <f t="shared" si="209"/>
        <v>0</v>
      </c>
    </row>
    <row r="497" spans="1:38">
      <c r="A497" s="2"/>
      <c r="B497" s="110">
        <v>21</v>
      </c>
      <c r="C497" s="111"/>
      <c r="D497" s="225"/>
      <c r="E497" s="221"/>
      <c r="F497" s="221"/>
      <c r="G497" s="221"/>
      <c r="H497" s="221"/>
      <c r="I497" s="221"/>
      <c r="J497" s="215">
        <f t="shared" si="202"/>
        <v>0</v>
      </c>
      <c r="K497" s="215"/>
      <c r="L497" s="216"/>
      <c r="M497" s="220"/>
      <c r="N497" s="221"/>
      <c r="O497" s="221"/>
      <c r="P497" s="215">
        <f t="shared" si="203"/>
        <v>0</v>
      </c>
      <c r="Q497" s="215"/>
      <c r="R497" s="216"/>
      <c r="S497" s="204">
        <f t="shared" si="204"/>
        <v>0</v>
      </c>
      <c r="T497" s="205"/>
      <c r="U497" s="206"/>
      <c r="V497" s="218"/>
      <c r="W497" s="219"/>
      <c r="X497" s="220"/>
      <c r="Y497" s="221"/>
      <c r="Z497" s="221"/>
      <c r="AA497" s="221"/>
      <c r="AB497" s="222">
        <f t="shared" si="205"/>
        <v>0</v>
      </c>
      <c r="AC497" s="223"/>
      <c r="AD497" s="224"/>
      <c r="AE497" s="48">
        <f t="shared" si="210"/>
        <v>0</v>
      </c>
      <c r="AF497" s="49"/>
      <c r="AG497" s="50"/>
      <c r="AH497" s="51">
        <f t="shared" si="207"/>
        <v>0</v>
      </c>
      <c r="AI497" s="36" t="str">
        <f t="shared" si="208"/>
        <v/>
      </c>
      <c r="AJ497" s="106"/>
      <c r="AK497" s="107"/>
      <c r="AL497" s="69">
        <f t="shared" si="209"/>
        <v>0</v>
      </c>
    </row>
    <row r="498" spans="1:38">
      <c r="A498" s="2"/>
      <c r="B498" s="110">
        <v>22</v>
      </c>
      <c r="C498" s="111"/>
      <c r="D498" s="225"/>
      <c r="E498" s="221"/>
      <c r="F498" s="221"/>
      <c r="G498" s="221"/>
      <c r="H498" s="221"/>
      <c r="I498" s="221"/>
      <c r="J498" s="215">
        <f t="shared" si="202"/>
        <v>0</v>
      </c>
      <c r="K498" s="215"/>
      <c r="L498" s="216"/>
      <c r="M498" s="220"/>
      <c r="N498" s="221"/>
      <c r="O498" s="221"/>
      <c r="P498" s="215">
        <f t="shared" si="203"/>
        <v>0</v>
      </c>
      <c r="Q498" s="215"/>
      <c r="R498" s="216"/>
      <c r="S498" s="204">
        <f t="shared" si="204"/>
        <v>0</v>
      </c>
      <c r="T498" s="205"/>
      <c r="U498" s="206"/>
      <c r="V498" s="218"/>
      <c r="W498" s="219"/>
      <c r="X498" s="220"/>
      <c r="Y498" s="221"/>
      <c r="Z498" s="221"/>
      <c r="AA498" s="221"/>
      <c r="AB498" s="222">
        <f t="shared" si="205"/>
        <v>0</v>
      </c>
      <c r="AC498" s="223"/>
      <c r="AD498" s="224"/>
      <c r="AE498" s="48">
        <f t="shared" si="210"/>
        <v>0</v>
      </c>
      <c r="AF498" s="49"/>
      <c r="AG498" s="50"/>
      <c r="AH498" s="51">
        <f t="shared" si="207"/>
        <v>0</v>
      </c>
      <c r="AI498" s="36" t="str">
        <f t="shared" si="208"/>
        <v/>
      </c>
      <c r="AJ498" s="106"/>
      <c r="AK498" s="107"/>
      <c r="AL498" s="69">
        <f t="shared" si="209"/>
        <v>0</v>
      </c>
    </row>
    <row r="499" spans="1:38">
      <c r="A499" s="2"/>
      <c r="B499" s="110">
        <v>23</v>
      </c>
      <c r="C499" s="111"/>
      <c r="D499" s="225"/>
      <c r="E499" s="221"/>
      <c r="F499" s="221"/>
      <c r="G499" s="221"/>
      <c r="H499" s="221"/>
      <c r="I499" s="221"/>
      <c r="J499" s="215">
        <f t="shared" si="202"/>
        <v>0</v>
      </c>
      <c r="K499" s="215"/>
      <c r="L499" s="216"/>
      <c r="M499" s="220"/>
      <c r="N499" s="221"/>
      <c r="O499" s="221"/>
      <c r="P499" s="215">
        <f t="shared" si="203"/>
        <v>0</v>
      </c>
      <c r="Q499" s="215"/>
      <c r="R499" s="216"/>
      <c r="S499" s="204">
        <f t="shared" si="204"/>
        <v>0</v>
      </c>
      <c r="T499" s="205"/>
      <c r="U499" s="206"/>
      <c r="V499" s="218"/>
      <c r="W499" s="219"/>
      <c r="X499" s="220"/>
      <c r="Y499" s="221"/>
      <c r="Z499" s="221"/>
      <c r="AA499" s="221"/>
      <c r="AB499" s="222">
        <f t="shared" si="205"/>
        <v>0</v>
      </c>
      <c r="AC499" s="223"/>
      <c r="AD499" s="224"/>
      <c r="AE499" s="48">
        <f t="shared" si="210"/>
        <v>0</v>
      </c>
      <c r="AF499" s="49"/>
      <c r="AG499" s="50"/>
      <c r="AH499" s="51">
        <f t="shared" si="207"/>
        <v>0</v>
      </c>
      <c r="AI499" s="36" t="str">
        <f t="shared" si="208"/>
        <v/>
      </c>
      <c r="AJ499" s="106"/>
      <c r="AK499" s="107"/>
      <c r="AL499" s="69">
        <f t="shared" si="209"/>
        <v>0</v>
      </c>
    </row>
    <row r="500" spans="1:38">
      <c r="A500" s="2"/>
      <c r="B500" s="110">
        <v>24</v>
      </c>
      <c r="C500" s="111"/>
      <c r="D500" s="225"/>
      <c r="E500" s="221"/>
      <c r="F500" s="221"/>
      <c r="G500" s="221"/>
      <c r="H500" s="221"/>
      <c r="I500" s="221"/>
      <c r="J500" s="215">
        <f t="shared" si="202"/>
        <v>0</v>
      </c>
      <c r="K500" s="215"/>
      <c r="L500" s="216"/>
      <c r="M500" s="220"/>
      <c r="N500" s="221"/>
      <c r="O500" s="221"/>
      <c r="P500" s="215">
        <f t="shared" si="203"/>
        <v>0</v>
      </c>
      <c r="Q500" s="215"/>
      <c r="R500" s="216"/>
      <c r="S500" s="204">
        <f t="shared" si="204"/>
        <v>0</v>
      </c>
      <c r="T500" s="205"/>
      <c r="U500" s="206"/>
      <c r="V500" s="218"/>
      <c r="W500" s="219"/>
      <c r="X500" s="220"/>
      <c r="Y500" s="221"/>
      <c r="Z500" s="221"/>
      <c r="AA500" s="221"/>
      <c r="AB500" s="222">
        <f t="shared" si="205"/>
        <v>0</v>
      </c>
      <c r="AC500" s="223"/>
      <c r="AD500" s="224"/>
      <c r="AE500" s="48">
        <f t="shared" si="210"/>
        <v>0</v>
      </c>
      <c r="AF500" s="49"/>
      <c r="AG500" s="50"/>
      <c r="AH500" s="51">
        <f t="shared" si="207"/>
        <v>0</v>
      </c>
      <c r="AI500" s="36" t="str">
        <f t="shared" si="208"/>
        <v/>
      </c>
      <c r="AJ500" s="106"/>
      <c r="AK500" s="107"/>
      <c r="AL500" s="69">
        <f t="shared" si="209"/>
        <v>0</v>
      </c>
    </row>
    <row r="501" spans="1:38">
      <c r="A501" s="2"/>
      <c r="B501" s="110">
        <v>25</v>
      </c>
      <c r="C501" s="111"/>
      <c r="D501" s="225"/>
      <c r="E501" s="221"/>
      <c r="F501" s="221"/>
      <c r="G501" s="221"/>
      <c r="H501" s="221"/>
      <c r="I501" s="221"/>
      <c r="J501" s="215">
        <f t="shared" si="202"/>
        <v>0</v>
      </c>
      <c r="K501" s="215"/>
      <c r="L501" s="216"/>
      <c r="M501" s="220"/>
      <c r="N501" s="221"/>
      <c r="O501" s="221"/>
      <c r="P501" s="215">
        <f t="shared" si="203"/>
        <v>0</v>
      </c>
      <c r="Q501" s="215"/>
      <c r="R501" s="216"/>
      <c r="S501" s="204">
        <f t="shared" si="204"/>
        <v>0</v>
      </c>
      <c r="T501" s="205"/>
      <c r="U501" s="206"/>
      <c r="V501" s="218"/>
      <c r="W501" s="219"/>
      <c r="X501" s="220"/>
      <c r="Y501" s="221"/>
      <c r="Z501" s="221"/>
      <c r="AA501" s="221"/>
      <c r="AB501" s="222">
        <f t="shared" si="205"/>
        <v>0</v>
      </c>
      <c r="AC501" s="223"/>
      <c r="AD501" s="224"/>
      <c r="AE501" s="48">
        <f t="shared" si="210"/>
        <v>0</v>
      </c>
      <c r="AF501" s="49"/>
      <c r="AG501" s="50"/>
      <c r="AH501" s="51">
        <f t="shared" si="207"/>
        <v>0</v>
      </c>
      <c r="AI501" s="36" t="str">
        <f t="shared" si="208"/>
        <v/>
      </c>
      <c r="AJ501" s="106"/>
      <c r="AK501" s="107"/>
      <c r="AL501" s="69">
        <f t="shared" si="209"/>
        <v>0</v>
      </c>
    </row>
    <row r="502" spans="1:38">
      <c r="A502" s="2"/>
      <c r="B502" s="110">
        <v>26</v>
      </c>
      <c r="C502" s="111"/>
      <c r="D502" s="225"/>
      <c r="E502" s="221"/>
      <c r="F502" s="221"/>
      <c r="G502" s="221"/>
      <c r="H502" s="221"/>
      <c r="I502" s="221"/>
      <c r="J502" s="215">
        <f t="shared" si="202"/>
        <v>0</v>
      </c>
      <c r="K502" s="215"/>
      <c r="L502" s="216"/>
      <c r="M502" s="220"/>
      <c r="N502" s="221"/>
      <c r="O502" s="221"/>
      <c r="P502" s="215">
        <f t="shared" si="203"/>
        <v>0</v>
      </c>
      <c r="Q502" s="215"/>
      <c r="R502" s="216"/>
      <c r="S502" s="204">
        <f t="shared" si="204"/>
        <v>0</v>
      </c>
      <c r="T502" s="205"/>
      <c r="U502" s="206"/>
      <c r="V502" s="218"/>
      <c r="W502" s="219"/>
      <c r="X502" s="220"/>
      <c r="Y502" s="221"/>
      <c r="Z502" s="221"/>
      <c r="AA502" s="221"/>
      <c r="AB502" s="222">
        <f t="shared" si="205"/>
        <v>0</v>
      </c>
      <c r="AC502" s="223"/>
      <c r="AD502" s="224"/>
      <c r="AE502" s="48">
        <f t="shared" si="210"/>
        <v>0</v>
      </c>
      <c r="AF502" s="49"/>
      <c r="AG502" s="50"/>
      <c r="AH502" s="51">
        <f t="shared" si="207"/>
        <v>0</v>
      </c>
      <c r="AI502" s="36" t="str">
        <f t="shared" si="208"/>
        <v/>
      </c>
      <c r="AJ502" s="106"/>
      <c r="AK502" s="107"/>
      <c r="AL502" s="69">
        <f t="shared" si="209"/>
        <v>0</v>
      </c>
    </row>
    <row r="503" spans="1:38">
      <c r="A503" s="2"/>
      <c r="B503" s="110">
        <v>27</v>
      </c>
      <c r="C503" s="111"/>
      <c r="D503" s="225"/>
      <c r="E503" s="221"/>
      <c r="F503" s="221"/>
      <c r="G503" s="221"/>
      <c r="H503" s="221"/>
      <c r="I503" s="221"/>
      <c r="J503" s="215">
        <f t="shared" si="202"/>
        <v>0</v>
      </c>
      <c r="K503" s="215"/>
      <c r="L503" s="216"/>
      <c r="M503" s="220"/>
      <c r="N503" s="221"/>
      <c r="O503" s="221"/>
      <c r="P503" s="215">
        <f t="shared" si="203"/>
        <v>0</v>
      </c>
      <c r="Q503" s="215"/>
      <c r="R503" s="216"/>
      <c r="S503" s="204">
        <f t="shared" si="204"/>
        <v>0</v>
      </c>
      <c r="T503" s="205"/>
      <c r="U503" s="206"/>
      <c r="V503" s="218"/>
      <c r="W503" s="219"/>
      <c r="X503" s="220"/>
      <c r="Y503" s="221"/>
      <c r="Z503" s="221"/>
      <c r="AA503" s="221"/>
      <c r="AB503" s="222">
        <f t="shared" si="205"/>
        <v>0</v>
      </c>
      <c r="AC503" s="223"/>
      <c r="AD503" s="224"/>
      <c r="AE503" s="48">
        <f t="shared" si="210"/>
        <v>0</v>
      </c>
      <c r="AF503" s="49"/>
      <c r="AG503" s="50"/>
      <c r="AH503" s="51">
        <f t="shared" si="207"/>
        <v>0</v>
      </c>
      <c r="AI503" s="36" t="str">
        <f t="shared" si="208"/>
        <v/>
      </c>
      <c r="AJ503" s="106"/>
      <c r="AK503" s="107"/>
      <c r="AL503" s="69">
        <f t="shared" si="209"/>
        <v>0</v>
      </c>
    </row>
    <row r="504" spans="1:38">
      <c r="A504" s="2"/>
      <c r="B504" s="110">
        <v>28</v>
      </c>
      <c r="C504" s="111"/>
      <c r="D504" s="225"/>
      <c r="E504" s="221"/>
      <c r="F504" s="221"/>
      <c r="G504" s="221"/>
      <c r="H504" s="221"/>
      <c r="I504" s="221"/>
      <c r="J504" s="215">
        <f t="shared" si="202"/>
        <v>0</v>
      </c>
      <c r="K504" s="215"/>
      <c r="L504" s="216"/>
      <c r="M504" s="220"/>
      <c r="N504" s="221"/>
      <c r="O504" s="221"/>
      <c r="P504" s="215">
        <f t="shared" si="203"/>
        <v>0</v>
      </c>
      <c r="Q504" s="215"/>
      <c r="R504" s="216"/>
      <c r="S504" s="204">
        <f t="shared" si="204"/>
        <v>0</v>
      </c>
      <c r="T504" s="205"/>
      <c r="U504" s="206"/>
      <c r="V504" s="218"/>
      <c r="W504" s="219"/>
      <c r="X504" s="220"/>
      <c r="Y504" s="221"/>
      <c r="Z504" s="221"/>
      <c r="AA504" s="221"/>
      <c r="AB504" s="222">
        <f t="shared" si="205"/>
        <v>0</v>
      </c>
      <c r="AC504" s="223"/>
      <c r="AD504" s="224"/>
      <c r="AE504" s="48">
        <f t="shared" si="210"/>
        <v>0</v>
      </c>
      <c r="AF504" s="49"/>
      <c r="AG504" s="50"/>
      <c r="AH504" s="51">
        <f t="shared" si="207"/>
        <v>0</v>
      </c>
      <c r="AI504" s="36" t="str">
        <f t="shared" si="208"/>
        <v/>
      </c>
      <c r="AJ504" s="106"/>
      <c r="AK504" s="107"/>
      <c r="AL504" s="69">
        <f t="shared" si="209"/>
        <v>0</v>
      </c>
    </row>
    <row r="505" spans="1:38">
      <c r="A505" s="2"/>
      <c r="B505" s="110">
        <v>29</v>
      </c>
      <c r="C505" s="111"/>
      <c r="D505" s="225"/>
      <c r="E505" s="221"/>
      <c r="F505" s="221"/>
      <c r="G505" s="221"/>
      <c r="H505" s="221"/>
      <c r="I505" s="221"/>
      <c r="J505" s="215">
        <f t="shared" si="202"/>
        <v>0</v>
      </c>
      <c r="K505" s="215"/>
      <c r="L505" s="216"/>
      <c r="M505" s="220"/>
      <c r="N505" s="221"/>
      <c r="O505" s="221"/>
      <c r="P505" s="215">
        <f t="shared" si="203"/>
        <v>0</v>
      </c>
      <c r="Q505" s="215"/>
      <c r="R505" s="216"/>
      <c r="S505" s="204">
        <f t="shared" si="204"/>
        <v>0</v>
      </c>
      <c r="T505" s="205"/>
      <c r="U505" s="206"/>
      <c r="V505" s="218"/>
      <c r="W505" s="219"/>
      <c r="X505" s="220"/>
      <c r="Y505" s="221"/>
      <c r="Z505" s="221"/>
      <c r="AA505" s="221"/>
      <c r="AB505" s="222">
        <f t="shared" si="205"/>
        <v>0</v>
      </c>
      <c r="AC505" s="223"/>
      <c r="AD505" s="224"/>
      <c r="AE505" s="48">
        <f t="shared" si="210"/>
        <v>0</v>
      </c>
      <c r="AF505" s="49"/>
      <c r="AG505" s="50"/>
      <c r="AH505" s="51">
        <f t="shared" si="207"/>
        <v>0</v>
      </c>
      <c r="AI505" s="36" t="str">
        <f t="shared" si="208"/>
        <v/>
      </c>
      <c r="AJ505" s="106"/>
      <c r="AK505" s="107"/>
      <c r="AL505" s="69">
        <f t="shared" si="209"/>
        <v>0</v>
      </c>
    </row>
    <row r="506" spans="1:38" ht="19.5" thickBot="1">
      <c r="A506" s="2"/>
      <c r="B506" s="80">
        <v>30</v>
      </c>
      <c r="C506" s="81"/>
      <c r="D506" s="214"/>
      <c r="E506" s="210"/>
      <c r="F506" s="210"/>
      <c r="G506" s="210"/>
      <c r="H506" s="210"/>
      <c r="I506" s="210"/>
      <c r="J506" s="215">
        <f t="shared" si="202"/>
        <v>0</v>
      </c>
      <c r="K506" s="215"/>
      <c r="L506" s="216"/>
      <c r="M506" s="217"/>
      <c r="N506" s="210"/>
      <c r="O506" s="210"/>
      <c r="P506" s="215">
        <f>P505+G506-M506</f>
        <v>0</v>
      </c>
      <c r="Q506" s="215"/>
      <c r="R506" s="216"/>
      <c r="S506" s="204">
        <f t="shared" si="204"/>
        <v>0</v>
      </c>
      <c r="T506" s="205"/>
      <c r="U506" s="206"/>
      <c r="V506" s="207"/>
      <c r="W506" s="208"/>
      <c r="X506" s="209"/>
      <c r="Y506" s="210"/>
      <c r="Z506" s="210"/>
      <c r="AA506" s="210"/>
      <c r="AB506" s="211">
        <f t="shared" si="205"/>
        <v>0</v>
      </c>
      <c r="AC506" s="212"/>
      <c r="AD506" s="213"/>
      <c r="AE506" s="52">
        <f t="shared" si="210"/>
        <v>0</v>
      </c>
      <c r="AF506" s="53"/>
      <c r="AG506" s="54"/>
      <c r="AH506" s="55">
        <f t="shared" si="207"/>
        <v>0</v>
      </c>
      <c r="AI506" s="36" t="str">
        <f t="shared" si="208"/>
        <v/>
      </c>
      <c r="AJ506" s="108"/>
      <c r="AK506" s="109"/>
      <c r="AL506" s="69">
        <f t="shared" si="209"/>
        <v>0</v>
      </c>
    </row>
    <row r="507" spans="1:38" ht="19.5" thickBot="1">
      <c r="A507" s="2"/>
      <c r="B507" s="74" t="s">
        <v>16</v>
      </c>
      <c r="C507" s="75"/>
      <c r="D507" s="199">
        <f>SUM(D492:F506)</f>
        <v>0</v>
      </c>
      <c r="E507" s="197"/>
      <c r="F507" s="197"/>
      <c r="G507" s="197">
        <f>SUM(G492:I506)</f>
        <v>0</v>
      </c>
      <c r="H507" s="197"/>
      <c r="I507" s="197"/>
      <c r="J507" s="197">
        <f>J506</f>
        <v>0</v>
      </c>
      <c r="K507" s="197"/>
      <c r="L507" s="198"/>
      <c r="M507" s="202">
        <f>SUM(M492:O506)</f>
        <v>0</v>
      </c>
      <c r="N507" s="197"/>
      <c r="O507" s="197"/>
      <c r="P507" s="200">
        <f>P506</f>
        <v>0</v>
      </c>
      <c r="Q507" s="201"/>
      <c r="R507" s="203"/>
      <c r="S507" s="199">
        <f>SUM(S492:U506)</f>
        <v>0</v>
      </c>
      <c r="T507" s="197"/>
      <c r="U507" s="197"/>
      <c r="V507" s="200">
        <f>SUM(V492:X506)</f>
        <v>0</v>
      </c>
      <c r="W507" s="201"/>
      <c r="X507" s="202"/>
      <c r="Y507" s="202">
        <f>SUM(Y492:AA506)</f>
        <v>0</v>
      </c>
      <c r="Z507" s="197"/>
      <c r="AA507" s="197"/>
      <c r="AB507" s="200">
        <f>AB506</f>
        <v>0</v>
      </c>
      <c r="AC507" s="201"/>
      <c r="AD507" s="203"/>
      <c r="AE507" s="56">
        <f>SUM(AE492:AE506)</f>
        <v>0</v>
      </c>
      <c r="AF507" s="57">
        <f>SUM(AF492:AF506)</f>
        <v>0</v>
      </c>
      <c r="AG507" s="58">
        <f>SUM(AG492:AG506)</f>
        <v>0</v>
      </c>
      <c r="AH507" s="58">
        <f>AE507+AF507+AG507</f>
        <v>0</v>
      </c>
      <c r="AI507" s="37" t="str">
        <f>IFERROR((AVERAGE(AI492:AI506)),"")</f>
        <v/>
      </c>
      <c r="AJ507" s="72"/>
      <c r="AK507" s="73"/>
      <c r="AL507" s="70"/>
    </row>
    <row r="508" spans="1:38">
      <c r="A508" s="2"/>
      <c r="B508" s="128">
        <v>32</v>
      </c>
      <c r="C508" s="129"/>
      <c r="D508" s="233"/>
      <c r="E508" s="229"/>
      <c r="F508" s="229"/>
      <c r="G508" s="229"/>
      <c r="H508" s="229"/>
      <c r="I508" s="229"/>
      <c r="J508" s="215">
        <f>J507+D508-G508</f>
        <v>0</v>
      </c>
      <c r="K508" s="215"/>
      <c r="L508" s="216"/>
      <c r="M508" s="234"/>
      <c r="N508" s="229"/>
      <c r="O508" s="229"/>
      <c r="P508" s="215">
        <f>P507+G508-M508</f>
        <v>0</v>
      </c>
      <c r="Q508" s="215"/>
      <c r="R508" s="216"/>
      <c r="S508" s="204">
        <f>ROUNDUP(M508*0.903,0)</f>
        <v>0</v>
      </c>
      <c r="T508" s="205"/>
      <c r="U508" s="206"/>
      <c r="V508" s="226"/>
      <c r="W508" s="227"/>
      <c r="X508" s="228"/>
      <c r="Y508" s="229"/>
      <c r="Z508" s="229"/>
      <c r="AA508" s="229"/>
      <c r="AB508" s="230">
        <f>AB506+S508-Y508-AF508</f>
        <v>0</v>
      </c>
      <c r="AC508" s="231"/>
      <c r="AD508" s="232"/>
      <c r="AE508" s="44">
        <f t="shared" ref="AE508:AE525" si="211">V508-S508</f>
        <v>0</v>
      </c>
      <c r="AF508" s="45"/>
      <c r="AG508" s="46"/>
      <c r="AH508" s="51">
        <f>AE508+AH506+AF508+AG508</f>
        <v>0</v>
      </c>
      <c r="AI508" s="36" t="str">
        <f>IFERROR((ROUNDUP((V508/M508),4)),"")</f>
        <v/>
      </c>
      <c r="AJ508" s="126"/>
      <c r="AK508" s="127"/>
      <c r="AL508" s="69">
        <f t="shared" ref="AL508:AL525" si="212">AB508+AH508</f>
        <v>0</v>
      </c>
    </row>
    <row r="509" spans="1:38">
      <c r="A509" s="2"/>
      <c r="B509" s="110">
        <v>33</v>
      </c>
      <c r="C509" s="111"/>
      <c r="D509" s="225"/>
      <c r="E509" s="221"/>
      <c r="F509" s="221"/>
      <c r="G509" s="221"/>
      <c r="H509" s="221"/>
      <c r="I509" s="221"/>
      <c r="J509" s="215">
        <f t="shared" ref="J509:J523" si="213">J508+D509-G509</f>
        <v>0</v>
      </c>
      <c r="K509" s="215"/>
      <c r="L509" s="216"/>
      <c r="M509" s="220"/>
      <c r="N509" s="221"/>
      <c r="O509" s="221"/>
      <c r="P509" s="215">
        <f t="shared" ref="P509:P523" si="214">P508+G509-M509</f>
        <v>0</v>
      </c>
      <c r="Q509" s="215"/>
      <c r="R509" s="216"/>
      <c r="S509" s="204">
        <f t="shared" ref="S509:S523" si="215">ROUNDUP(M509*0.903,0)</f>
        <v>0</v>
      </c>
      <c r="T509" s="205"/>
      <c r="U509" s="206"/>
      <c r="V509" s="218"/>
      <c r="W509" s="219"/>
      <c r="X509" s="220"/>
      <c r="Y509" s="221"/>
      <c r="Z509" s="221"/>
      <c r="AA509" s="221"/>
      <c r="AB509" s="222">
        <f>AB508+S509-Y509-AF509</f>
        <v>0</v>
      </c>
      <c r="AC509" s="223"/>
      <c r="AD509" s="224"/>
      <c r="AE509" s="48">
        <f t="shared" si="211"/>
        <v>0</v>
      </c>
      <c r="AF509" s="49"/>
      <c r="AG509" s="50"/>
      <c r="AH509" s="51">
        <f>AE509+AH508+AF509+AG509</f>
        <v>0</v>
      </c>
      <c r="AI509" s="36" t="str">
        <f t="shared" ref="AI509:AI523" si="216">IFERROR((ROUNDUP((V509/M509),4)),"")</f>
        <v/>
      </c>
      <c r="AJ509" s="106"/>
      <c r="AK509" s="107"/>
      <c r="AL509" s="69">
        <f t="shared" si="212"/>
        <v>0</v>
      </c>
    </row>
    <row r="510" spans="1:38">
      <c r="A510" s="2"/>
      <c r="B510" s="110">
        <v>34</v>
      </c>
      <c r="C510" s="111"/>
      <c r="D510" s="225"/>
      <c r="E510" s="221"/>
      <c r="F510" s="221"/>
      <c r="G510" s="221"/>
      <c r="H510" s="221"/>
      <c r="I510" s="221"/>
      <c r="J510" s="215">
        <f t="shared" si="213"/>
        <v>0</v>
      </c>
      <c r="K510" s="215"/>
      <c r="L510" s="216"/>
      <c r="M510" s="220"/>
      <c r="N510" s="221"/>
      <c r="O510" s="221"/>
      <c r="P510" s="215">
        <f t="shared" si="214"/>
        <v>0</v>
      </c>
      <c r="Q510" s="215"/>
      <c r="R510" s="216"/>
      <c r="S510" s="204">
        <f t="shared" si="215"/>
        <v>0</v>
      </c>
      <c r="T510" s="205"/>
      <c r="U510" s="206"/>
      <c r="V510" s="218"/>
      <c r="W510" s="219"/>
      <c r="X510" s="220"/>
      <c r="Y510" s="221"/>
      <c r="Z510" s="221"/>
      <c r="AA510" s="221"/>
      <c r="AB510" s="222">
        <f t="shared" ref="AB510:AB523" si="217">AB509+S510-Y510-AF510</f>
        <v>0</v>
      </c>
      <c r="AC510" s="223"/>
      <c r="AD510" s="224"/>
      <c r="AE510" s="48">
        <f t="shared" si="211"/>
        <v>0</v>
      </c>
      <c r="AF510" s="49"/>
      <c r="AG510" s="50"/>
      <c r="AH510" s="51">
        <f t="shared" ref="AH510:AH522" si="218">AE510+AH509+AF510+AG510</f>
        <v>0</v>
      </c>
      <c r="AI510" s="36" t="str">
        <f t="shared" si="216"/>
        <v/>
      </c>
      <c r="AJ510" s="106"/>
      <c r="AK510" s="107"/>
      <c r="AL510" s="69">
        <f t="shared" si="212"/>
        <v>0</v>
      </c>
    </row>
    <row r="511" spans="1:38">
      <c r="A511" s="2"/>
      <c r="B511" s="110">
        <v>35</v>
      </c>
      <c r="C511" s="111"/>
      <c r="D511" s="225"/>
      <c r="E511" s="221"/>
      <c r="F511" s="221"/>
      <c r="G511" s="221"/>
      <c r="H511" s="221"/>
      <c r="I511" s="221"/>
      <c r="J511" s="215">
        <f t="shared" si="213"/>
        <v>0</v>
      </c>
      <c r="K511" s="215"/>
      <c r="L511" s="216"/>
      <c r="M511" s="220"/>
      <c r="N511" s="221"/>
      <c r="O511" s="221"/>
      <c r="P511" s="215">
        <f t="shared" si="214"/>
        <v>0</v>
      </c>
      <c r="Q511" s="215"/>
      <c r="R511" s="216"/>
      <c r="S511" s="204">
        <f t="shared" si="215"/>
        <v>0</v>
      </c>
      <c r="T511" s="205"/>
      <c r="U511" s="206"/>
      <c r="V511" s="218"/>
      <c r="W511" s="219"/>
      <c r="X511" s="220"/>
      <c r="Y511" s="221"/>
      <c r="Z511" s="221"/>
      <c r="AA511" s="221"/>
      <c r="AB511" s="222">
        <f t="shared" si="217"/>
        <v>0</v>
      </c>
      <c r="AC511" s="223"/>
      <c r="AD511" s="224"/>
      <c r="AE511" s="48">
        <f t="shared" si="211"/>
        <v>0</v>
      </c>
      <c r="AF511" s="49"/>
      <c r="AG511" s="50"/>
      <c r="AH511" s="51">
        <f t="shared" si="218"/>
        <v>0</v>
      </c>
      <c r="AI511" s="36" t="str">
        <f t="shared" si="216"/>
        <v/>
      </c>
      <c r="AJ511" s="106"/>
      <c r="AK511" s="107"/>
      <c r="AL511" s="69">
        <f t="shared" si="212"/>
        <v>0</v>
      </c>
    </row>
    <row r="512" spans="1:38">
      <c r="A512" s="2"/>
      <c r="B512" s="110">
        <v>36</v>
      </c>
      <c r="C512" s="111"/>
      <c r="D512" s="225"/>
      <c r="E512" s="221"/>
      <c r="F512" s="221"/>
      <c r="G512" s="221"/>
      <c r="H512" s="221"/>
      <c r="I512" s="221"/>
      <c r="J512" s="215">
        <f t="shared" si="213"/>
        <v>0</v>
      </c>
      <c r="K512" s="215"/>
      <c r="L512" s="216"/>
      <c r="M512" s="220"/>
      <c r="N512" s="221"/>
      <c r="O512" s="221"/>
      <c r="P512" s="215">
        <f t="shared" si="214"/>
        <v>0</v>
      </c>
      <c r="Q512" s="215"/>
      <c r="R512" s="216"/>
      <c r="S512" s="204">
        <f t="shared" si="215"/>
        <v>0</v>
      </c>
      <c r="T512" s="205"/>
      <c r="U512" s="206"/>
      <c r="V512" s="218"/>
      <c r="W512" s="219"/>
      <c r="X512" s="220"/>
      <c r="Y512" s="221"/>
      <c r="Z512" s="221"/>
      <c r="AA512" s="221"/>
      <c r="AB512" s="222">
        <f t="shared" si="217"/>
        <v>0</v>
      </c>
      <c r="AC512" s="223"/>
      <c r="AD512" s="224"/>
      <c r="AE512" s="48">
        <f t="shared" si="211"/>
        <v>0</v>
      </c>
      <c r="AF512" s="49"/>
      <c r="AG512" s="50"/>
      <c r="AH512" s="51">
        <f t="shared" si="218"/>
        <v>0</v>
      </c>
      <c r="AI512" s="36" t="str">
        <f t="shared" si="216"/>
        <v/>
      </c>
      <c r="AJ512" s="106"/>
      <c r="AK512" s="107"/>
      <c r="AL512" s="69">
        <f t="shared" si="212"/>
        <v>0</v>
      </c>
    </row>
    <row r="513" spans="1:38">
      <c r="A513" s="2"/>
      <c r="B513" s="110">
        <v>37</v>
      </c>
      <c r="C513" s="111"/>
      <c r="D513" s="225"/>
      <c r="E513" s="221"/>
      <c r="F513" s="221"/>
      <c r="G513" s="221"/>
      <c r="H513" s="221"/>
      <c r="I513" s="221"/>
      <c r="J513" s="215">
        <f t="shared" si="213"/>
        <v>0</v>
      </c>
      <c r="K513" s="215"/>
      <c r="L513" s="216"/>
      <c r="M513" s="220"/>
      <c r="N513" s="221"/>
      <c r="O513" s="221"/>
      <c r="P513" s="215">
        <f t="shared" si="214"/>
        <v>0</v>
      </c>
      <c r="Q513" s="215"/>
      <c r="R513" s="216"/>
      <c r="S513" s="204">
        <f t="shared" si="215"/>
        <v>0</v>
      </c>
      <c r="T513" s="205"/>
      <c r="U513" s="206"/>
      <c r="V513" s="218"/>
      <c r="W513" s="219"/>
      <c r="X513" s="220"/>
      <c r="Y513" s="221"/>
      <c r="Z513" s="221"/>
      <c r="AA513" s="221"/>
      <c r="AB513" s="222">
        <f t="shared" si="217"/>
        <v>0</v>
      </c>
      <c r="AC513" s="223"/>
      <c r="AD513" s="224"/>
      <c r="AE513" s="48">
        <f t="shared" si="211"/>
        <v>0</v>
      </c>
      <c r="AF513" s="49"/>
      <c r="AG513" s="50"/>
      <c r="AH513" s="51">
        <f t="shared" si="218"/>
        <v>0</v>
      </c>
      <c r="AI513" s="36" t="str">
        <f t="shared" si="216"/>
        <v/>
      </c>
      <c r="AJ513" s="106"/>
      <c r="AK513" s="107"/>
      <c r="AL513" s="69">
        <f t="shared" si="212"/>
        <v>0</v>
      </c>
    </row>
    <row r="514" spans="1:38">
      <c r="A514" s="2"/>
      <c r="B514" s="110">
        <v>38</v>
      </c>
      <c r="C514" s="111"/>
      <c r="D514" s="225"/>
      <c r="E514" s="221"/>
      <c r="F514" s="221"/>
      <c r="G514" s="221"/>
      <c r="H514" s="221"/>
      <c r="I514" s="221"/>
      <c r="J514" s="215">
        <f t="shared" si="213"/>
        <v>0</v>
      </c>
      <c r="K514" s="215"/>
      <c r="L514" s="216"/>
      <c r="M514" s="220"/>
      <c r="N514" s="221"/>
      <c r="O514" s="221"/>
      <c r="P514" s="215">
        <f t="shared" si="214"/>
        <v>0</v>
      </c>
      <c r="Q514" s="215"/>
      <c r="R514" s="216"/>
      <c r="S514" s="204">
        <f t="shared" si="215"/>
        <v>0</v>
      </c>
      <c r="T514" s="205"/>
      <c r="U514" s="206"/>
      <c r="V514" s="218"/>
      <c r="W514" s="219"/>
      <c r="X514" s="220"/>
      <c r="Y514" s="221"/>
      <c r="Z514" s="221"/>
      <c r="AA514" s="221"/>
      <c r="AB514" s="222">
        <f t="shared" si="217"/>
        <v>0</v>
      </c>
      <c r="AC514" s="223"/>
      <c r="AD514" s="224"/>
      <c r="AE514" s="48">
        <f t="shared" si="211"/>
        <v>0</v>
      </c>
      <c r="AF514" s="49"/>
      <c r="AG514" s="50"/>
      <c r="AH514" s="51">
        <f t="shared" si="218"/>
        <v>0</v>
      </c>
      <c r="AI514" s="36" t="str">
        <f t="shared" si="216"/>
        <v/>
      </c>
      <c r="AJ514" s="106"/>
      <c r="AK514" s="107"/>
      <c r="AL514" s="69">
        <f t="shared" si="212"/>
        <v>0</v>
      </c>
    </row>
    <row r="515" spans="1:38">
      <c r="A515" s="2"/>
      <c r="B515" s="110">
        <v>39</v>
      </c>
      <c r="C515" s="111"/>
      <c r="D515" s="225"/>
      <c r="E515" s="221"/>
      <c r="F515" s="221"/>
      <c r="G515" s="221"/>
      <c r="H515" s="221"/>
      <c r="I515" s="221"/>
      <c r="J515" s="215">
        <f t="shared" si="213"/>
        <v>0</v>
      </c>
      <c r="K515" s="215"/>
      <c r="L515" s="216"/>
      <c r="M515" s="220"/>
      <c r="N515" s="221"/>
      <c r="O515" s="221"/>
      <c r="P515" s="215">
        <f t="shared" si="214"/>
        <v>0</v>
      </c>
      <c r="Q515" s="215"/>
      <c r="R515" s="216"/>
      <c r="S515" s="204">
        <f t="shared" si="215"/>
        <v>0</v>
      </c>
      <c r="T515" s="205"/>
      <c r="U515" s="206"/>
      <c r="V515" s="218"/>
      <c r="W515" s="219"/>
      <c r="X515" s="220"/>
      <c r="Y515" s="221"/>
      <c r="Z515" s="221"/>
      <c r="AA515" s="221"/>
      <c r="AB515" s="222">
        <f t="shared" si="217"/>
        <v>0</v>
      </c>
      <c r="AC515" s="223"/>
      <c r="AD515" s="224"/>
      <c r="AE515" s="48">
        <f t="shared" si="211"/>
        <v>0</v>
      </c>
      <c r="AF515" s="49"/>
      <c r="AG515" s="50"/>
      <c r="AH515" s="51">
        <f t="shared" si="218"/>
        <v>0</v>
      </c>
      <c r="AI515" s="36" t="str">
        <f t="shared" si="216"/>
        <v/>
      </c>
      <c r="AJ515" s="106"/>
      <c r="AK515" s="107"/>
      <c r="AL515" s="69">
        <f t="shared" si="212"/>
        <v>0</v>
      </c>
    </row>
    <row r="516" spans="1:38">
      <c r="A516" s="2"/>
      <c r="B516" s="110">
        <v>40</v>
      </c>
      <c r="C516" s="111"/>
      <c r="D516" s="225"/>
      <c r="E516" s="221"/>
      <c r="F516" s="221"/>
      <c r="G516" s="221"/>
      <c r="H516" s="221"/>
      <c r="I516" s="221"/>
      <c r="J516" s="215">
        <f t="shared" si="213"/>
        <v>0</v>
      </c>
      <c r="K516" s="215"/>
      <c r="L516" s="216"/>
      <c r="M516" s="220"/>
      <c r="N516" s="221"/>
      <c r="O516" s="221"/>
      <c r="P516" s="215">
        <f t="shared" si="214"/>
        <v>0</v>
      </c>
      <c r="Q516" s="215"/>
      <c r="R516" s="216"/>
      <c r="S516" s="204">
        <f t="shared" si="215"/>
        <v>0</v>
      </c>
      <c r="T516" s="205"/>
      <c r="U516" s="206"/>
      <c r="V516" s="218"/>
      <c r="W516" s="219"/>
      <c r="X516" s="220"/>
      <c r="Y516" s="221"/>
      <c r="Z516" s="221"/>
      <c r="AA516" s="221"/>
      <c r="AB516" s="222">
        <f t="shared" si="217"/>
        <v>0</v>
      </c>
      <c r="AC516" s="223"/>
      <c r="AD516" s="224"/>
      <c r="AE516" s="48">
        <f t="shared" si="211"/>
        <v>0</v>
      </c>
      <c r="AF516" s="49"/>
      <c r="AG516" s="50"/>
      <c r="AH516" s="51">
        <f t="shared" si="218"/>
        <v>0</v>
      </c>
      <c r="AI516" s="36" t="str">
        <f t="shared" si="216"/>
        <v/>
      </c>
      <c r="AJ516" s="106"/>
      <c r="AK516" s="107"/>
      <c r="AL516" s="69">
        <f t="shared" si="212"/>
        <v>0</v>
      </c>
    </row>
    <row r="517" spans="1:38">
      <c r="A517" s="2"/>
      <c r="B517" s="110">
        <v>41</v>
      </c>
      <c r="C517" s="111"/>
      <c r="D517" s="225"/>
      <c r="E517" s="221"/>
      <c r="F517" s="221"/>
      <c r="G517" s="221"/>
      <c r="H517" s="221"/>
      <c r="I517" s="221"/>
      <c r="J517" s="215">
        <f t="shared" si="213"/>
        <v>0</v>
      </c>
      <c r="K517" s="215"/>
      <c r="L517" s="216"/>
      <c r="M517" s="220"/>
      <c r="N517" s="221"/>
      <c r="O517" s="221"/>
      <c r="P517" s="215">
        <f t="shared" si="214"/>
        <v>0</v>
      </c>
      <c r="Q517" s="215"/>
      <c r="R517" s="216"/>
      <c r="S517" s="204">
        <f t="shared" si="215"/>
        <v>0</v>
      </c>
      <c r="T517" s="205"/>
      <c r="U517" s="206"/>
      <c r="V517" s="218"/>
      <c r="W517" s="219"/>
      <c r="X517" s="220"/>
      <c r="Y517" s="221"/>
      <c r="Z517" s="221"/>
      <c r="AA517" s="221"/>
      <c r="AB517" s="222">
        <f t="shared" si="217"/>
        <v>0</v>
      </c>
      <c r="AC517" s="223"/>
      <c r="AD517" s="224"/>
      <c r="AE517" s="48">
        <f t="shared" si="211"/>
        <v>0</v>
      </c>
      <c r="AF517" s="49"/>
      <c r="AG517" s="50"/>
      <c r="AH517" s="51">
        <f t="shared" si="218"/>
        <v>0</v>
      </c>
      <c r="AI517" s="36" t="str">
        <f t="shared" si="216"/>
        <v/>
      </c>
      <c r="AJ517" s="106"/>
      <c r="AK517" s="107"/>
      <c r="AL517" s="69">
        <f t="shared" si="212"/>
        <v>0</v>
      </c>
    </row>
    <row r="518" spans="1:38">
      <c r="A518" s="2"/>
      <c r="B518" s="110">
        <v>42</v>
      </c>
      <c r="C518" s="111"/>
      <c r="D518" s="225"/>
      <c r="E518" s="221"/>
      <c r="F518" s="221"/>
      <c r="G518" s="221"/>
      <c r="H518" s="221"/>
      <c r="I518" s="221"/>
      <c r="J518" s="215">
        <f t="shared" si="213"/>
        <v>0</v>
      </c>
      <c r="K518" s="215"/>
      <c r="L518" s="216"/>
      <c r="M518" s="220"/>
      <c r="N518" s="221"/>
      <c r="O518" s="221"/>
      <c r="P518" s="215">
        <f t="shared" si="214"/>
        <v>0</v>
      </c>
      <c r="Q518" s="215"/>
      <c r="R518" s="216"/>
      <c r="S518" s="204">
        <f t="shared" si="215"/>
        <v>0</v>
      </c>
      <c r="T518" s="205"/>
      <c r="U518" s="206"/>
      <c r="V518" s="218"/>
      <c r="W518" s="219"/>
      <c r="X518" s="220"/>
      <c r="Y518" s="221"/>
      <c r="Z518" s="221"/>
      <c r="AA518" s="221"/>
      <c r="AB518" s="222">
        <f t="shared" si="217"/>
        <v>0</v>
      </c>
      <c r="AC518" s="223"/>
      <c r="AD518" s="224"/>
      <c r="AE518" s="48">
        <f t="shared" si="211"/>
        <v>0</v>
      </c>
      <c r="AF518" s="49"/>
      <c r="AG518" s="50"/>
      <c r="AH518" s="51">
        <f t="shared" si="218"/>
        <v>0</v>
      </c>
      <c r="AI518" s="36" t="str">
        <f t="shared" si="216"/>
        <v/>
      </c>
      <c r="AJ518" s="106"/>
      <c r="AK518" s="107"/>
      <c r="AL518" s="69">
        <f t="shared" si="212"/>
        <v>0</v>
      </c>
    </row>
    <row r="519" spans="1:38">
      <c r="A519" s="2"/>
      <c r="B519" s="110">
        <v>43</v>
      </c>
      <c r="C519" s="111"/>
      <c r="D519" s="225"/>
      <c r="E519" s="221"/>
      <c r="F519" s="221"/>
      <c r="G519" s="221"/>
      <c r="H519" s="221"/>
      <c r="I519" s="221"/>
      <c r="J519" s="215">
        <f t="shared" si="213"/>
        <v>0</v>
      </c>
      <c r="K519" s="215"/>
      <c r="L519" s="216"/>
      <c r="M519" s="220"/>
      <c r="N519" s="221"/>
      <c r="O519" s="221"/>
      <c r="P519" s="215">
        <f t="shared" si="214"/>
        <v>0</v>
      </c>
      <c r="Q519" s="215"/>
      <c r="R519" s="216"/>
      <c r="S519" s="204">
        <f t="shared" si="215"/>
        <v>0</v>
      </c>
      <c r="T519" s="205"/>
      <c r="U519" s="206"/>
      <c r="V519" s="218"/>
      <c r="W519" s="219"/>
      <c r="X519" s="220"/>
      <c r="Y519" s="221"/>
      <c r="Z519" s="221"/>
      <c r="AA519" s="221"/>
      <c r="AB519" s="222">
        <f t="shared" si="217"/>
        <v>0</v>
      </c>
      <c r="AC519" s="223"/>
      <c r="AD519" s="224"/>
      <c r="AE519" s="48">
        <f t="shared" si="211"/>
        <v>0</v>
      </c>
      <c r="AF519" s="49"/>
      <c r="AG519" s="50"/>
      <c r="AH519" s="51">
        <f t="shared" si="218"/>
        <v>0</v>
      </c>
      <c r="AI519" s="36" t="str">
        <f t="shared" si="216"/>
        <v/>
      </c>
      <c r="AJ519" s="106"/>
      <c r="AK519" s="107"/>
      <c r="AL519" s="69">
        <f t="shared" si="212"/>
        <v>0</v>
      </c>
    </row>
    <row r="520" spans="1:38">
      <c r="A520" s="2"/>
      <c r="B520" s="110">
        <v>44</v>
      </c>
      <c r="C520" s="111"/>
      <c r="D520" s="225"/>
      <c r="E520" s="221"/>
      <c r="F520" s="221"/>
      <c r="G520" s="221"/>
      <c r="H520" s="221"/>
      <c r="I520" s="221"/>
      <c r="J520" s="215">
        <f t="shared" si="213"/>
        <v>0</v>
      </c>
      <c r="K520" s="215"/>
      <c r="L520" s="216"/>
      <c r="M520" s="220"/>
      <c r="N520" s="221"/>
      <c r="O520" s="221"/>
      <c r="P520" s="215">
        <f t="shared" si="214"/>
        <v>0</v>
      </c>
      <c r="Q520" s="215"/>
      <c r="R520" s="216"/>
      <c r="S520" s="204">
        <f t="shared" si="215"/>
        <v>0</v>
      </c>
      <c r="T520" s="205"/>
      <c r="U520" s="206"/>
      <c r="V520" s="218"/>
      <c r="W520" s="219"/>
      <c r="X520" s="220"/>
      <c r="Y520" s="221"/>
      <c r="Z520" s="221"/>
      <c r="AA520" s="221"/>
      <c r="AB520" s="222">
        <f t="shared" si="217"/>
        <v>0</v>
      </c>
      <c r="AC520" s="223"/>
      <c r="AD520" s="224"/>
      <c r="AE520" s="48">
        <f t="shared" si="211"/>
        <v>0</v>
      </c>
      <c r="AF520" s="49"/>
      <c r="AG520" s="50"/>
      <c r="AH520" s="51">
        <f t="shared" si="218"/>
        <v>0</v>
      </c>
      <c r="AI520" s="36" t="str">
        <f t="shared" si="216"/>
        <v/>
      </c>
      <c r="AJ520" s="106"/>
      <c r="AK520" s="107"/>
      <c r="AL520" s="69">
        <f t="shared" si="212"/>
        <v>0</v>
      </c>
    </row>
    <row r="521" spans="1:38">
      <c r="A521" s="2"/>
      <c r="B521" s="110">
        <v>45</v>
      </c>
      <c r="C521" s="111"/>
      <c r="D521" s="225"/>
      <c r="E521" s="221"/>
      <c r="F521" s="221"/>
      <c r="G521" s="221"/>
      <c r="H521" s="221"/>
      <c r="I521" s="221"/>
      <c r="J521" s="215">
        <f t="shared" si="213"/>
        <v>0</v>
      </c>
      <c r="K521" s="215"/>
      <c r="L521" s="216"/>
      <c r="M521" s="220"/>
      <c r="N521" s="221"/>
      <c r="O521" s="221"/>
      <c r="P521" s="215">
        <f t="shared" si="214"/>
        <v>0</v>
      </c>
      <c r="Q521" s="215"/>
      <c r="R521" s="216"/>
      <c r="S521" s="204">
        <f t="shared" si="215"/>
        <v>0</v>
      </c>
      <c r="T521" s="205"/>
      <c r="U521" s="206"/>
      <c r="V521" s="218"/>
      <c r="W521" s="219"/>
      <c r="X521" s="220"/>
      <c r="Y521" s="221"/>
      <c r="Z521" s="221"/>
      <c r="AA521" s="221"/>
      <c r="AB521" s="222">
        <f t="shared" si="217"/>
        <v>0</v>
      </c>
      <c r="AC521" s="223"/>
      <c r="AD521" s="224"/>
      <c r="AE521" s="48">
        <f t="shared" si="211"/>
        <v>0</v>
      </c>
      <c r="AF521" s="49"/>
      <c r="AG521" s="50"/>
      <c r="AH521" s="51">
        <f t="shared" si="218"/>
        <v>0</v>
      </c>
      <c r="AI521" s="36" t="str">
        <f t="shared" si="216"/>
        <v/>
      </c>
      <c r="AJ521" s="106"/>
      <c r="AK521" s="107"/>
      <c r="AL521" s="69">
        <f t="shared" si="212"/>
        <v>0</v>
      </c>
    </row>
    <row r="522" spans="1:38">
      <c r="A522" s="2"/>
      <c r="B522" s="110">
        <v>46</v>
      </c>
      <c r="C522" s="111"/>
      <c r="D522" s="225"/>
      <c r="E522" s="221"/>
      <c r="F522" s="221"/>
      <c r="G522" s="221"/>
      <c r="H522" s="221"/>
      <c r="I522" s="221"/>
      <c r="J522" s="215">
        <f t="shared" si="213"/>
        <v>0</v>
      </c>
      <c r="K522" s="215"/>
      <c r="L522" s="216"/>
      <c r="M522" s="220"/>
      <c r="N522" s="221"/>
      <c r="O522" s="221"/>
      <c r="P522" s="215">
        <f t="shared" si="214"/>
        <v>0</v>
      </c>
      <c r="Q522" s="215"/>
      <c r="R522" s="216"/>
      <c r="S522" s="204">
        <f t="shared" si="215"/>
        <v>0</v>
      </c>
      <c r="T522" s="205"/>
      <c r="U522" s="206"/>
      <c r="V522" s="218"/>
      <c r="W522" s="219"/>
      <c r="X522" s="220"/>
      <c r="Y522" s="221"/>
      <c r="Z522" s="221"/>
      <c r="AA522" s="221"/>
      <c r="AB522" s="222">
        <f t="shared" si="217"/>
        <v>0</v>
      </c>
      <c r="AC522" s="223"/>
      <c r="AD522" s="224"/>
      <c r="AE522" s="48">
        <f t="shared" si="211"/>
        <v>0</v>
      </c>
      <c r="AF522" s="49"/>
      <c r="AG522" s="50"/>
      <c r="AH522" s="51">
        <f t="shared" si="218"/>
        <v>0</v>
      </c>
      <c r="AI522" s="36" t="str">
        <f t="shared" si="216"/>
        <v/>
      </c>
      <c r="AJ522" s="106"/>
      <c r="AK522" s="107"/>
      <c r="AL522" s="69">
        <f t="shared" si="212"/>
        <v>0</v>
      </c>
    </row>
    <row r="523" spans="1:38" ht="19.5" thickBot="1">
      <c r="A523" s="2"/>
      <c r="B523" s="80">
        <v>47</v>
      </c>
      <c r="C523" s="81"/>
      <c r="D523" s="214"/>
      <c r="E523" s="210"/>
      <c r="F523" s="210"/>
      <c r="G523" s="210"/>
      <c r="H523" s="210"/>
      <c r="I523" s="210"/>
      <c r="J523" s="215">
        <f t="shared" si="213"/>
        <v>0</v>
      </c>
      <c r="K523" s="215"/>
      <c r="L523" s="216"/>
      <c r="M523" s="217"/>
      <c r="N523" s="210"/>
      <c r="O523" s="210"/>
      <c r="P523" s="215">
        <f t="shared" si="214"/>
        <v>0</v>
      </c>
      <c r="Q523" s="215"/>
      <c r="R523" s="216"/>
      <c r="S523" s="204">
        <f t="shared" si="215"/>
        <v>0</v>
      </c>
      <c r="T523" s="205"/>
      <c r="U523" s="206"/>
      <c r="V523" s="207"/>
      <c r="W523" s="208"/>
      <c r="X523" s="209"/>
      <c r="Y523" s="210"/>
      <c r="Z523" s="210"/>
      <c r="AA523" s="210"/>
      <c r="AB523" s="211">
        <f t="shared" si="217"/>
        <v>0</v>
      </c>
      <c r="AC523" s="212"/>
      <c r="AD523" s="213"/>
      <c r="AE523" s="52">
        <f t="shared" si="211"/>
        <v>0</v>
      </c>
      <c r="AF523" s="53"/>
      <c r="AG523" s="54"/>
      <c r="AH523" s="55">
        <f>AE523+AH522+AF523+AG523</f>
        <v>0</v>
      </c>
      <c r="AI523" s="36" t="str">
        <f t="shared" si="216"/>
        <v/>
      </c>
      <c r="AJ523" s="108"/>
      <c r="AK523" s="109"/>
      <c r="AL523" s="69">
        <f t="shared" si="212"/>
        <v>0</v>
      </c>
    </row>
    <row r="524" spans="1:38" ht="19.5" thickBot="1">
      <c r="A524" s="2"/>
      <c r="B524" s="74" t="s">
        <v>17</v>
      </c>
      <c r="C524" s="75"/>
      <c r="D524" s="199">
        <f>SUM(D508:F523)</f>
        <v>0</v>
      </c>
      <c r="E524" s="197"/>
      <c r="F524" s="197"/>
      <c r="G524" s="197">
        <f>SUM(G508:I523)</f>
        <v>0</v>
      </c>
      <c r="H524" s="197"/>
      <c r="I524" s="197"/>
      <c r="J524" s="197">
        <f>J523</f>
        <v>0</v>
      </c>
      <c r="K524" s="197"/>
      <c r="L524" s="198"/>
      <c r="M524" s="202">
        <f>SUM(M508:O523)</f>
        <v>0</v>
      </c>
      <c r="N524" s="197"/>
      <c r="O524" s="197"/>
      <c r="P524" s="197">
        <f>P523</f>
        <v>0</v>
      </c>
      <c r="Q524" s="197"/>
      <c r="R524" s="198"/>
      <c r="S524" s="199">
        <f>SUM(S508:U523)</f>
        <v>0</v>
      </c>
      <c r="T524" s="197"/>
      <c r="U524" s="197"/>
      <c r="V524" s="200">
        <f>SUM(V508:X523)</f>
        <v>0</v>
      </c>
      <c r="W524" s="201"/>
      <c r="X524" s="202"/>
      <c r="Y524" s="202">
        <f>SUM(Y508:AA523)</f>
        <v>0</v>
      </c>
      <c r="Z524" s="197"/>
      <c r="AA524" s="197"/>
      <c r="AB524" s="200">
        <f>AB523</f>
        <v>0</v>
      </c>
      <c r="AC524" s="201"/>
      <c r="AD524" s="203"/>
      <c r="AE524" s="56">
        <f>SUM(AE508:AE523)</f>
        <v>0</v>
      </c>
      <c r="AF524" s="57">
        <f>SUM(AF508:AF523)</f>
        <v>0</v>
      </c>
      <c r="AG524" s="58">
        <f>SUM(AG508:AG523)</f>
        <v>0</v>
      </c>
      <c r="AH524" s="58">
        <f>AE524+AF524+AG524</f>
        <v>0</v>
      </c>
      <c r="AI524" s="37" t="str">
        <f>IFERROR((AVERAGE(AI508:AI523)),"")</f>
        <v/>
      </c>
      <c r="AJ524" s="72"/>
      <c r="AK524" s="73"/>
      <c r="AL524" s="70"/>
    </row>
    <row r="525" spans="1:38" ht="19.5" thickBot="1">
      <c r="A525" s="2"/>
      <c r="B525" s="103" t="s">
        <v>18</v>
      </c>
      <c r="C525" s="104"/>
      <c r="D525" s="193">
        <f>SUM(D524,D507)</f>
        <v>0</v>
      </c>
      <c r="E525" s="194"/>
      <c r="F525" s="194"/>
      <c r="G525" s="194">
        <f>SUM(G524,G507)</f>
        <v>0</v>
      </c>
      <c r="H525" s="194"/>
      <c r="I525" s="194"/>
      <c r="J525" s="194">
        <f>J524</f>
        <v>0</v>
      </c>
      <c r="K525" s="194"/>
      <c r="L525" s="195"/>
      <c r="M525" s="196">
        <f>SUM(M507,M524)</f>
        <v>0</v>
      </c>
      <c r="N525" s="194"/>
      <c r="O525" s="194"/>
      <c r="P525" s="194">
        <f>P524</f>
        <v>0</v>
      </c>
      <c r="Q525" s="194"/>
      <c r="R525" s="195"/>
      <c r="S525" s="193">
        <f>SUM(S507,S524)</f>
        <v>0</v>
      </c>
      <c r="T525" s="194"/>
      <c r="U525" s="194"/>
      <c r="V525" s="200">
        <f>SUM(V507,V524)</f>
        <v>0</v>
      </c>
      <c r="W525" s="201"/>
      <c r="X525" s="202"/>
      <c r="Y525" s="196">
        <f>SUM(Y507,Y524)</f>
        <v>0</v>
      </c>
      <c r="Z525" s="194"/>
      <c r="AA525" s="194"/>
      <c r="AB525" s="200">
        <f>AB524</f>
        <v>0</v>
      </c>
      <c r="AC525" s="201"/>
      <c r="AD525" s="203"/>
      <c r="AE525" s="59">
        <f>SUM(AE507,AE524)</f>
        <v>0</v>
      </c>
      <c r="AF525" s="60">
        <f>SUM(AF507,AF524)</f>
        <v>0</v>
      </c>
      <c r="AG525" s="61">
        <f>SUM(AG507,AG524)</f>
        <v>0</v>
      </c>
      <c r="AH525" s="61">
        <f>SUM(AH507,AH524)</f>
        <v>0</v>
      </c>
      <c r="AI525" s="38" t="str">
        <f>IFERROR(AVERAGE(AI507,AI524),"")</f>
        <v/>
      </c>
      <c r="AJ525" s="72"/>
      <c r="AK525" s="73"/>
      <c r="AL525" s="71"/>
    </row>
  </sheetData>
  <mergeCells count="5311">
    <mergeCell ref="B524:C524"/>
    <mergeCell ref="D524:F524"/>
    <mergeCell ref="G524:I524"/>
    <mergeCell ref="J524:L524"/>
    <mergeCell ref="M524:O524"/>
    <mergeCell ref="P524:R524"/>
    <mergeCell ref="S524:U524"/>
    <mergeCell ref="V524:X524"/>
    <mergeCell ref="Y524:AA524"/>
    <mergeCell ref="AB524:AD524"/>
    <mergeCell ref="AJ524:AK524"/>
    <mergeCell ref="B525:C525"/>
    <mergeCell ref="D525:F525"/>
    <mergeCell ref="G525:I525"/>
    <mergeCell ref="J525:L525"/>
    <mergeCell ref="M525:O525"/>
    <mergeCell ref="P525:R525"/>
    <mergeCell ref="S525:U525"/>
    <mergeCell ref="V525:X525"/>
    <mergeCell ref="Y525:AA525"/>
    <mergeCell ref="AB525:AD525"/>
    <mergeCell ref="AJ525:AK525"/>
    <mergeCell ref="B522:C522"/>
    <mergeCell ref="D522:F522"/>
    <mergeCell ref="G522:I522"/>
    <mergeCell ref="J522:L522"/>
    <mergeCell ref="M522:O522"/>
    <mergeCell ref="P522:R522"/>
    <mergeCell ref="S522:U522"/>
    <mergeCell ref="V522:X522"/>
    <mergeCell ref="Y522:AA522"/>
    <mergeCell ref="AB522:AD522"/>
    <mergeCell ref="AJ522:AK522"/>
    <mergeCell ref="B523:C523"/>
    <mergeCell ref="D523:F523"/>
    <mergeCell ref="G523:I523"/>
    <mergeCell ref="J523:L523"/>
    <mergeCell ref="M523:O523"/>
    <mergeCell ref="P523:R523"/>
    <mergeCell ref="S523:U523"/>
    <mergeCell ref="V523:X523"/>
    <mergeCell ref="Y523:AA523"/>
    <mergeCell ref="AB523:AD523"/>
    <mergeCell ref="AJ523:AK523"/>
    <mergeCell ref="B520:C520"/>
    <mergeCell ref="D520:F520"/>
    <mergeCell ref="G520:I520"/>
    <mergeCell ref="J520:L520"/>
    <mergeCell ref="M520:O520"/>
    <mergeCell ref="P520:R520"/>
    <mergeCell ref="S520:U520"/>
    <mergeCell ref="V520:X520"/>
    <mergeCell ref="Y520:AA520"/>
    <mergeCell ref="AB520:AD520"/>
    <mergeCell ref="AJ520:AK520"/>
    <mergeCell ref="B521:C521"/>
    <mergeCell ref="D521:F521"/>
    <mergeCell ref="G521:I521"/>
    <mergeCell ref="J521:L521"/>
    <mergeCell ref="M521:O521"/>
    <mergeCell ref="P521:R521"/>
    <mergeCell ref="S521:U521"/>
    <mergeCell ref="V521:X521"/>
    <mergeCell ref="Y521:AA521"/>
    <mergeCell ref="AB521:AD521"/>
    <mergeCell ref="AJ521:AK521"/>
    <mergeCell ref="B518:C518"/>
    <mergeCell ref="D518:F518"/>
    <mergeCell ref="G518:I518"/>
    <mergeCell ref="J518:L518"/>
    <mergeCell ref="M518:O518"/>
    <mergeCell ref="P518:R518"/>
    <mergeCell ref="S518:U518"/>
    <mergeCell ref="V518:X518"/>
    <mergeCell ref="Y518:AA518"/>
    <mergeCell ref="AB518:AD518"/>
    <mergeCell ref="AJ518:AK518"/>
    <mergeCell ref="B519:C519"/>
    <mergeCell ref="D519:F519"/>
    <mergeCell ref="G519:I519"/>
    <mergeCell ref="J519:L519"/>
    <mergeCell ref="M519:O519"/>
    <mergeCell ref="P519:R519"/>
    <mergeCell ref="S519:U519"/>
    <mergeCell ref="V519:X519"/>
    <mergeCell ref="Y519:AA519"/>
    <mergeCell ref="AB519:AD519"/>
    <mergeCell ref="AJ519:AK519"/>
    <mergeCell ref="B516:C516"/>
    <mergeCell ref="D516:F516"/>
    <mergeCell ref="G516:I516"/>
    <mergeCell ref="J516:L516"/>
    <mergeCell ref="M516:O516"/>
    <mergeCell ref="P516:R516"/>
    <mergeCell ref="S516:U516"/>
    <mergeCell ref="V516:X516"/>
    <mergeCell ref="Y516:AA516"/>
    <mergeCell ref="AB516:AD516"/>
    <mergeCell ref="AJ516:AK516"/>
    <mergeCell ref="B517:C517"/>
    <mergeCell ref="D517:F517"/>
    <mergeCell ref="G517:I517"/>
    <mergeCell ref="J517:L517"/>
    <mergeCell ref="M517:O517"/>
    <mergeCell ref="P517:R517"/>
    <mergeCell ref="S517:U517"/>
    <mergeCell ref="V517:X517"/>
    <mergeCell ref="Y517:AA517"/>
    <mergeCell ref="AB517:AD517"/>
    <mergeCell ref="AJ517:AK517"/>
    <mergeCell ref="B514:C514"/>
    <mergeCell ref="D514:F514"/>
    <mergeCell ref="G514:I514"/>
    <mergeCell ref="J514:L514"/>
    <mergeCell ref="M514:O514"/>
    <mergeCell ref="P514:R514"/>
    <mergeCell ref="S514:U514"/>
    <mergeCell ref="V514:X514"/>
    <mergeCell ref="Y514:AA514"/>
    <mergeCell ref="AB514:AD514"/>
    <mergeCell ref="AJ514:AK514"/>
    <mergeCell ref="B515:C515"/>
    <mergeCell ref="D515:F515"/>
    <mergeCell ref="G515:I515"/>
    <mergeCell ref="J515:L515"/>
    <mergeCell ref="M515:O515"/>
    <mergeCell ref="P515:R515"/>
    <mergeCell ref="S515:U515"/>
    <mergeCell ref="V515:X515"/>
    <mergeCell ref="Y515:AA515"/>
    <mergeCell ref="AB515:AD515"/>
    <mergeCell ref="AJ515:AK515"/>
    <mergeCell ref="B512:C512"/>
    <mergeCell ref="D512:F512"/>
    <mergeCell ref="G512:I512"/>
    <mergeCell ref="J512:L512"/>
    <mergeCell ref="M512:O512"/>
    <mergeCell ref="P512:R512"/>
    <mergeCell ref="S512:U512"/>
    <mergeCell ref="V512:X512"/>
    <mergeCell ref="Y512:AA512"/>
    <mergeCell ref="AB512:AD512"/>
    <mergeCell ref="AJ512:AK512"/>
    <mergeCell ref="B513:C513"/>
    <mergeCell ref="D513:F513"/>
    <mergeCell ref="G513:I513"/>
    <mergeCell ref="J513:L513"/>
    <mergeCell ref="M513:O513"/>
    <mergeCell ref="P513:R513"/>
    <mergeCell ref="S513:U513"/>
    <mergeCell ref="V513:X513"/>
    <mergeCell ref="Y513:AA513"/>
    <mergeCell ref="AB513:AD513"/>
    <mergeCell ref="AJ513:AK513"/>
    <mergeCell ref="B510:C510"/>
    <mergeCell ref="D510:F510"/>
    <mergeCell ref="G510:I510"/>
    <mergeCell ref="J510:L510"/>
    <mergeCell ref="M510:O510"/>
    <mergeCell ref="P510:R510"/>
    <mergeCell ref="S510:U510"/>
    <mergeCell ref="V510:X510"/>
    <mergeCell ref="Y510:AA510"/>
    <mergeCell ref="AB510:AD510"/>
    <mergeCell ref="AJ510:AK510"/>
    <mergeCell ref="B511:C511"/>
    <mergeCell ref="D511:F511"/>
    <mergeCell ref="G511:I511"/>
    <mergeCell ref="J511:L511"/>
    <mergeCell ref="M511:O511"/>
    <mergeCell ref="P511:R511"/>
    <mergeCell ref="S511:U511"/>
    <mergeCell ref="V511:X511"/>
    <mergeCell ref="Y511:AA511"/>
    <mergeCell ref="AB511:AD511"/>
    <mergeCell ref="AJ511:AK511"/>
    <mergeCell ref="B508:C508"/>
    <mergeCell ref="D508:F508"/>
    <mergeCell ref="G508:I508"/>
    <mergeCell ref="J508:L508"/>
    <mergeCell ref="M508:O508"/>
    <mergeCell ref="P508:R508"/>
    <mergeCell ref="S508:U508"/>
    <mergeCell ref="V508:X508"/>
    <mergeCell ref="Y508:AA508"/>
    <mergeCell ref="AB508:AD508"/>
    <mergeCell ref="AJ508:AK508"/>
    <mergeCell ref="B509:C509"/>
    <mergeCell ref="D509:F509"/>
    <mergeCell ref="G509:I509"/>
    <mergeCell ref="J509:L509"/>
    <mergeCell ref="M509:O509"/>
    <mergeCell ref="P509:R509"/>
    <mergeCell ref="S509:U509"/>
    <mergeCell ref="V509:X509"/>
    <mergeCell ref="Y509:AA509"/>
    <mergeCell ref="AB509:AD509"/>
    <mergeCell ref="AJ509:AK509"/>
    <mergeCell ref="B506:C506"/>
    <mergeCell ref="D506:F506"/>
    <mergeCell ref="G506:I506"/>
    <mergeCell ref="J506:L506"/>
    <mergeCell ref="M506:O506"/>
    <mergeCell ref="P506:R506"/>
    <mergeCell ref="S506:U506"/>
    <mergeCell ref="V506:X506"/>
    <mergeCell ref="Y506:AA506"/>
    <mergeCell ref="AB506:AD506"/>
    <mergeCell ref="AJ506:AK506"/>
    <mergeCell ref="B507:C507"/>
    <mergeCell ref="D507:F507"/>
    <mergeCell ref="G507:I507"/>
    <mergeCell ref="J507:L507"/>
    <mergeCell ref="M507:O507"/>
    <mergeCell ref="P507:R507"/>
    <mergeCell ref="S507:U507"/>
    <mergeCell ref="V507:X507"/>
    <mergeCell ref="Y507:AA507"/>
    <mergeCell ref="AB507:AD507"/>
    <mergeCell ref="AJ507:AK507"/>
    <mergeCell ref="B504:C504"/>
    <mergeCell ref="D504:F504"/>
    <mergeCell ref="G504:I504"/>
    <mergeCell ref="J504:L504"/>
    <mergeCell ref="M504:O504"/>
    <mergeCell ref="P504:R504"/>
    <mergeCell ref="S504:U504"/>
    <mergeCell ref="V504:X504"/>
    <mergeCell ref="Y504:AA504"/>
    <mergeCell ref="AB504:AD504"/>
    <mergeCell ref="AJ504:AK504"/>
    <mergeCell ref="B505:C505"/>
    <mergeCell ref="D505:F505"/>
    <mergeCell ref="G505:I505"/>
    <mergeCell ref="J505:L505"/>
    <mergeCell ref="M505:O505"/>
    <mergeCell ref="P505:R505"/>
    <mergeCell ref="S505:U505"/>
    <mergeCell ref="V505:X505"/>
    <mergeCell ref="Y505:AA505"/>
    <mergeCell ref="AB505:AD505"/>
    <mergeCell ref="AJ505:AK505"/>
    <mergeCell ref="B502:C502"/>
    <mergeCell ref="D502:F502"/>
    <mergeCell ref="G502:I502"/>
    <mergeCell ref="J502:L502"/>
    <mergeCell ref="M502:O502"/>
    <mergeCell ref="P502:R502"/>
    <mergeCell ref="S502:U502"/>
    <mergeCell ref="V502:X502"/>
    <mergeCell ref="Y502:AA502"/>
    <mergeCell ref="AB502:AD502"/>
    <mergeCell ref="AJ502:AK502"/>
    <mergeCell ref="B503:C503"/>
    <mergeCell ref="D503:F503"/>
    <mergeCell ref="G503:I503"/>
    <mergeCell ref="J503:L503"/>
    <mergeCell ref="M503:O503"/>
    <mergeCell ref="P503:R503"/>
    <mergeCell ref="S503:U503"/>
    <mergeCell ref="V503:X503"/>
    <mergeCell ref="Y503:AA503"/>
    <mergeCell ref="AB503:AD503"/>
    <mergeCell ref="AJ503:AK503"/>
    <mergeCell ref="B500:C500"/>
    <mergeCell ref="D500:F500"/>
    <mergeCell ref="G500:I500"/>
    <mergeCell ref="J500:L500"/>
    <mergeCell ref="M500:O500"/>
    <mergeCell ref="P500:R500"/>
    <mergeCell ref="S500:U500"/>
    <mergeCell ref="V500:X500"/>
    <mergeCell ref="Y500:AA500"/>
    <mergeCell ref="AB500:AD500"/>
    <mergeCell ref="AJ500:AK500"/>
    <mergeCell ref="B501:C501"/>
    <mergeCell ref="D501:F501"/>
    <mergeCell ref="G501:I501"/>
    <mergeCell ref="J501:L501"/>
    <mergeCell ref="M501:O501"/>
    <mergeCell ref="P501:R501"/>
    <mergeCell ref="S501:U501"/>
    <mergeCell ref="V501:X501"/>
    <mergeCell ref="Y501:AA501"/>
    <mergeCell ref="AB501:AD501"/>
    <mergeCell ref="AJ501:AK501"/>
    <mergeCell ref="B498:C498"/>
    <mergeCell ref="D498:F498"/>
    <mergeCell ref="G498:I498"/>
    <mergeCell ref="J498:L498"/>
    <mergeCell ref="M498:O498"/>
    <mergeCell ref="P498:R498"/>
    <mergeCell ref="S498:U498"/>
    <mergeCell ref="V498:X498"/>
    <mergeCell ref="Y498:AA498"/>
    <mergeCell ref="AB498:AD498"/>
    <mergeCell ref="AJ498:AK498"/>
    <mergeCell ref="B499:C499"/>
    <mergeCell ref="D499:F499"/>
    <mergeCell ref="G499:I499"/>
    <mergeCell ref="J499:L499"/>
    <mergeCell ref="M499:O499"/>
    <mergeCell ref="P499:R499"/>
    <mergeCell ref="S499:U499"/>
    <mergeCell ref="V499:X499"/>
    <mergeCell ref="Y499:AA499"/>
    <mergeCell ref="AB499:AD499"/>
    <mergeCell ref="AJ499:AK499"/>
    <mergeCell ref="B496:C496"/>
    <mergeCell ref="D496:F496"/>
    <mergeCell ref="G496:I496"/>
    <mergeCell ref="J496:L496"/>
    <mergeCell ref="M496:O496"/>
    <mergeCell ref="P496:R496"/>
    <mergeCell ref="S496:U496"/>
    <mergeCell ref="V496:X496"/>
    <mergeCell ref="Y496:AA496"/>
    <mergeCell ref="AB496:AD496"/>
    <mergeCell ref="AJ496:AK496"/>
    <mergeCell ref="B497:C497"/>
    <mergeCell ref="D497:F497"/>
    <mergeCell ref="G497:I497"/>
    <mergeCell ref="J497:L497"/>
    <mergeCell ref="M497:O497"/>
    <mergeCell ref="P497:R497"/>
    <mergeCell ref="S497:U497"/>
    <mergeCell ref="V497:X497"/>
    <mergeCell ref="Y497:AA497"/>
    <mergeCell ref="AB497:AD497"/>
    <mergeCell ref="AJ497:AK497"/>
    <mergeCell ref="B494:C494"/>
    <mergeCell ref="D494:F494"/>
    <mergeCell ref="G494:I494"/>
    <mergeCell ref="J494:L494"/>
    <mergeCell ref="M494:O494"/>
    <mergeCell ref="P494:R494"/>
    <mergeCell ref="S494:U494"/>
    <mergeCell ref="V494:X494"/>
    <mergeCell ref="Y494:AA494"/>
    <mergeCell ref="AB494:AD494"/>
    <mergeCell ref="AJ494:AK494"/>
    <mergeCell ref="B495:C495"/>
    <mergeCell ref="D495:F495"/>
    <mergeCell ref="G495:I495"/>
    <mergeCell ref="J495:L495"/>
    <mergeCell ref="M495:O495"/>
    <mergeCell ref="P495:R495"/>
    <mergeCell ref="S495:U495"/>
    <mergeCell ref="V495:X495"/>
    <mergeCell ref="Y495:AA495"/>
    <mergeCell ref="AB495:AD495"/>
    <mergeCell ref="AJ495:AK495"/>
    <mergeCell ref="B492:C492"/>
    <mergeCell ref="D492:F492"/>
    <mergeCell ref="G492:I492"/>
    <mergeCell ref="J492:L492"/>
    <mergeCell ref="M492:O492"/>
    <mergeCell ref="P492:R492"/>
    <mergeCell ref="S492:U492"/>
    <mergeCell ref="V492:X492"/>
    <mergeCell ref="Y492:AA492"/>
    <mergeCell ref="AB492:AD492"/>
    <mergeCell ref="AJ492:AK492"/>
    <mergeCell ref="B493:C493"/>
    <mergeCell ref="D493:F493"/>
    <mergeCell ref="G493:I493"/>
    <mergeCell ref="J493:L493"/>
    <mergeCell ref="M493:O493"/>
    <mergeCell ref="P493:R493"/>
    <mergeCell ref="S493:U493"/>
    <mergeCell ref="V493:X493"/>
    <mergeCell ref="Y493:AA493"/>
    <mergeCell ref="AB493:AD493"/>
    <mergeCell ref="AJ493:AK493"/>
    <mergeCell ref="B489:C490"/>
    <mergeCell ref="D489:F490"/>
    <mergeCell ref="G489:I490"/>
    <mergeCell ref="J489:L490"/>
    <mergeCell ref="M489:O490"/>
    <mergeCell ref="P489:R490"/>
    <mergeCell ref="S489:U490"/>
    <mergeCell ref="V489:X490"/>
    <mergeCell ref="Y489:AA490"/>
    <mergeCell ref="AB489:AD490"/>
    <mergeCell ref="AE489:AE490"/>
    <mergeCell ref="AF489:AF490"/>
    <mergeCell ref="AG489:AG490"/>
    <mergeCell ref="AH489:AH490"/>
    <mergeCell ref="AI489:AI490"/>
    <mergeCell ref="AJ489:AK490"/>
    <mergeCell ref="B491:C491"/>
    <mergeCell ref="D491:F491"/>
    <mergeCell ref="G491:I491"/>
    <mergeCell ref="J491:L491"/>
    <mergeCell ref="M491:O491"/>
    <mergeCell ref="P491:R491"/>
    <mergeCell ref="S491:U491"/>
    <mergeCell ref="V491:X491"/>
    <mergeCell ref="Y491:AA491"/>
    <mergeCell ref="AB491:AD491"/>
    <mergeCell ref="AJ491:AK491"/>
    <mergeCell ref="B485:C485"/>
    <mergeCell ref="D485:F485"/>
    <mergeCell ref="G485:I485"/>
    <mergeCell ref="J485:L485"/>
    <mergeCell ref="M485:O485"/>
    <mergeCell ref="P485:R485"/>
    <mergeCell ref="S485:U485"/>
    <mergeCell ref="V485:X485"/>
    <mergeCell ref="Y485:AA485"/>
    <mergeCell ref="AB485:AD485"/>
    <mergeCell ref="AJ485:AK485"/>
    <mergeCell ref="B487:C487"/>
    <mergeCell ref="G487:H487"/>
    <mergeCell ref="I487:K487"/>
    <mergeCell ref="B488:C488"/>
    <mergeCell ref="D488:R488"/>
    <mergeCell ref="S488:AD488"/>
    <mergeCell ref="AE488:AK488"/>
    <mergeCell ref="B483:C483"/>
    <mergeCell ref="D483:F483"/>
    <mergeCell ref="G483:I483"/>
    <mergeCell ref="J483:L483"/>
    <mergeCell ref="M483:O483"/>
    <mergeCell ref="P483:R483"/>
    <mergeCell ref="S483:U483"/>
    <mergeCell ref="V483:X483"/>
    <mergeCell ref="Y483:AA483"/>
    <mergeCell ref="AB483:AD483"/>
    <mergeCell ref="AJ483:AK483"/>
    <mergeCell ref="B484:C484"/>
    <mergeCell ref="D484:F484"/>
    <mergeCell ref="G484:I484"/>
    <mergeCell ref="J484:L484"/>
    <mergeCell ref="M484:O484"/>
    <mergeCell ref="P484:R484"/>
    <mergeCell ref="S484:U484"/>
    <mergeCell ref="V484:X484"/>
    <mergeCell ref="Y484:AA484"/>
    <mergeCell ref="AB484:AD484"/>
    <mergeCell ref="AJ484:AK484"/>
    <mergeCell ref="B481:C481"/>
    <mergeCell ref="D481:F481"/>
    <mergeCell ref="G481:I481"/>
    <mergeCell ref="J481:L481"/>
    <mergeCell ref="M481:O481"/>
    <mergeCell ref="P481:R481"/>
    <mergeCell ref="S481:U481"/>
    <mergeCell ref="V481:X481"/>
    <mergeCell ref="Y481:AA481"/>
    <mergeCell ref="AB481:AD481"/>
    <mergeCell ref="AJ481:AK481"/>
    <mergeCell ref="B482:C482"/>
    <mergeCell ref="D482:F482"/>
    <mergeCell ref="G482:I482"/>
    <mergeCell ref="J482:L482"/>
    <mergeCell ref="M482:O482"/>
    <mergeCell ref="P482:R482"/>
    <mergeCell ref="S482:U482"/>
    <mergeCell ref="V482:X482"/>
    <mergeCell ref="Y482:AA482"/>
    <mergeCell ref="AB482:AD482"/>
    <mergeCell ref="AJ482:AK482"/>
    <mergeCell ref="B479:C479"/>
    <mergeCell ref="D479:F479"/>
    <mergeCell ref="G479:I479"/>
    <mergeCell ref="J479:L479"/>
    <mergeCell ref="M479:O479"/>
    <mergeCell ref="P479:R479"/>
    <mergeCell ref="S479:U479"/>
    <mergeCell ref="V479:X479"/>
    <mergeCell ref="Y479:AA479"/>
    <mergeCell ref="AB479:AD479"/>
    <mergeCell ref="AJ479:AK479"/>
    <mergeCell ref="B480:C480"/>
    <mergeCell ref="D480:F480"/>
    <mergeCell ref="G480:I480"/>
    <mergeCell ref="J480:L480"/>
    <mergeCell ref="M480:O480"/>
    <mergeCell ref="P480:R480"/>
    <mergeCell ref="S480:U480"/>
    <mergeCell ref="V480:X480"/>
    <mergeCell ref="Y480:AA480"/>
    <mergeCell ref="AB480:AD480"/>
    <mergeCell ref="AJ480:AK480"/>
    <mergeCell ref="B477:C477"/>
    <mergeCell ref="D477:F477"/>
    <mergeCell ref="G477:I477"/>
    <mergeCell ref="J477:L477"/>
    <mergeCell ref="M477:O477"/>
    <mergeCell ref="P477:R477"/>
    <mergeCell ref="S477:U477"/>
    <mergeCell ref="V477:X477"/>
    <mergeCell ref="Y477:AA477"/>
    <mergeCell ref="AB477:AD477"/>
    <mergeCell ref="AJ477:AK477"/>
    <mergeCell ref="B478:C478"/>
    <mergeCell ref="D478:F478"/>
    <mergeCell ref="G478:I478"/>
    <mergeCell ref="J478:L478"/>
    <mergeCell ref="M478:O478"/>
    <mergeCell ref="P478:R478"/>
    <mergeCell ref="S478:U478"/>
    <mergeCell ref="V478:X478"/>
    <mergeCell ref="Y478:AA478"/>
    <mergeCell ref="AB478:AD478"/>
    <mergeCell ref="AJ478:AK478"/>
    <mergeCell ref="B475:C475"/>
    <mergeCell ref="D475:F475"/>
    <mergeCell ref="G475:I475"/>
    <mergeCell ref="J475:L475"/>
    <mergeCell ref="M475:O475"/>
    <mergeCell ref="P475:R475"/>
    <mergeCell ref="S475:U475"/>
    <mergeCell ref="V475:X475"/>
    <mergeCell ref="Y475:AA475"/>
    <mergeCell ref="AB475:AD475"/>
    <mergeCell ref="AJ475:AK475"/>
    <mergeCell ref="B476:C476"/>
    <mergeCell ref="D476:F476"/>
    <mergeCell ref="G476:I476"/>
    <mergeCell ref="J476:L476"/>
    <mergeCell ref="M476:O476"/>
    <mergeCell ref="P476:R476"/>
    <mergeCell ref="S476:U476"/>
    <mergeCell ref="V476:X476"/>
    <mergeCell ref="Y476:AA476"/>
    <mergeCell ref="AB476:AD476"/>
    <mergeCell ref="AJ476:AK476"/>
    <mergeCell ref="B473:C473"/>
    <mergeCell ref="D473:F473"/>
    <mergeCell ref="G473:I473"/>
    <mergeCell ref="J473:L473"/>
    <mergeCell ref="M473:O473"/>
    <mergeCell ref="P473:R473"/>
    <mergeCell ref="S473:U473"/>
    <mergeCell ref="V473:X473"/>
    <mergeCell ref="Y473:AA473"/>
    <mergeCell ref="AB473:AD473"/>
    <mergeCell ref="AJ473:AK473"/>
    <mergeCell ref="B474:C474"/>
    <mergeCell ref="D474:F474"/>
    <mergeCell ref="G474:I474"/>
    <mergeCell ref="J474:L474"/>
    <mergeCell ref="M474:O474"/>
    <mergeCell ref="P474:R474"/>
    <mergeCell ref="S474:U474"/>
    <mergeCell ref="V474:X474"/>
    <mergeCell ref="Y474:AA474"/>
    <mergeCell ref="AB474:AD474"/>
    <mergeCell ref="AJ474:AK474"/>
    <mergeCell ref="B471:C471"/>
    <mergeCell ref="D471:F471"/>
    <mergeCell ref="G471:I471"/>
    <mergeCell ref="J471:L471"/>
    <mergeCell ref="M471:O471"/>
    <mergeCell ref="P471:R471"/>
    <mergeCell ref="S471:U471"/>
    <mergeCell ref="V471:X471"/>
    <mergeCell ref="Y471:AA471"/>
    <mergeCell ref="AB471:AD471"/>
    <mergeCell ref="AJ471:AK471"/>
    <mergeCell ref="B472:C472"/>
    <mergeCell ref="D472:F472"/>
    <mergeCell ref="G472:I472"/>
    <mergeCell ref="J472:L472"/>
    <mergeCell ref="M472:O472"/>
    <mergeCell ref="P472:R472"/>
    <mergeCell ref="S472:U472"/>
    <mergeCell ref="V472:X472"/>
    <mergeCell ref="Y472:AA472"/>
    <mergeCell ref="AB472:AD472"/>
    <mergeCell ref="AJ472:AK472"/>
    <mergeCell ref="B469:C469"/>
    <mergeCell ref="D469:F469"/>
    <mergeCell ref="G469:I469"/>
    <mergeCell ref="J469:L469"/>
    <mergeCell ref="M469:O469"/>
    <mergeCell ref="P469:R469"/>
    <mergeCell ref="S469:U469"/>
    <mergeCell ref="V469:X469"/>
    <mergeCell ref="Y469:AA469"/>
    <mergeCell ref="AB469:AD469"/>
    <mergeCell ref="AJ469:AK469"/>
    <mergeCell ref="B470:C470"/>
    <mergeCell ref="D470:F470"/>
    <mergeCell ref="G470:I470"/>
    <mergeCell ref="J470:L470"/>
    <mergeCell ref="M470:O470"/>
    <mergeCell ref="P470:R470"/>
    <mergeCell ref="S470:U470"/>
    <mergeCell ref="V470:X470"/>
    <mergeCell ref="Y470:AA470"/>
    <mergeCell ref="AB470:AD470"/>
    <mergeCell ref="AJ470:AK470"/>
    <mergeCell ref="B467:C467"/>
    <mergeCell ref="D467:F467"/>
    <mergeCell ref="G467:I467"/>
    <mergeCell ref="J467:L467"/>
    <mergeCell ref="M467:O467"/>
    <mergeCell ref="P467:R467"/>
    <mergeCell ref="S467:U467"/>
    <mergeCell ref="V467:X467"/>
    <mergeCell ref="Y467:AA467"/>
    <mergeCell ref="AB467:AD467"/>
    <mergeCell ref="AJ467:AK467"/>
    <mergeCell ref="B468:C468"/>
    <mergeCell ref="D468:F468"/>
    <mergeCell ref="G468:I468"/>
    <mergeCell ref="J468:L468"/>
    <mergeCell ref="M468:O468"/>
    <mergeCell ref="P468:R468"/>
    <mergeCell ref="S468:U468"/>
    <mergeCell ref="V468:X468"/>
    <mergeCell ref="Y468:AA468"/>
    <mergeCell ref="AB468:AD468"/>
    <mergeCell ref="AJ468:AK468"/>
    <mergeCell ref="B465:C465"/>
    <mergeCell ref="D465:F465"/>
    <mergeCell ref="G465:I465"/>
    <mergeCell ref="J465:L465"/>
    <mergeCell ref="M465:O465"/>
    <mergeCell ref="P465:R465"/>
    <mergeCell ref="S465:U465"/>
    <mergeCell ref="V465:X465"/>
    <mergeCell ref="Y465:AA465"/>
    <mergeCell ref="AB465:AD465"/>
    <mergeCell ref="AJ465:AK465"/>
    <mergeCell ref="B466:C466"/>
    <mergeCell ref="D466:F466"/>
    <mergeCell ref="G466:I466"/>
    <mergeCell ref="J466:L466"/>
    <mergeCell ref="M466:O466"/>
    <mergeCell ref="P466:R466"/>
    <mergeCell ref="S466:U466"/>
    <mergeCell ref="V466:X466"/>
    <mergeCell ref="Y466:AA466"/>
    <mergeCell ref="AB466:AD466"/>
    <mergeCell ref="AJ466:AK466"/>
    <mergeCell ref="B463:C463"/>
    <mergeCell ref="D463:F463"/>
    <mergeCell ref="G463:I463"/>
    <mergeCell ref="J463:L463"/>
    <mergeCell ref="M463:O463"/>
    <mergeCell ref="P463:R463"/>
    <mergeCell ref="S463:U463"/>
    <mergeCell ref="V463:X463"/>
    <mergeCell ref="Y463:AA463"/>
    <mergeCell ref="AB463:AD463"/>
    <mergeCell ref="AJ463:AK463"/>
    <mergeCell ref="B464:C464"/>
    <mergeCell ref="D464:F464"/>
    <mergeCell ref="G464:I464"/>
    <mergeCell ref="J464:L464"/>
    <mergeCell ref="M464:O464"/>
    <mergeCell ref="P464:R464"/>
    <mergeCell ref="S464:U464"/>
    <mergeCell ref="V464:X464"/>
    <mergeCell ref="Y464:AA464"/>
    <mergeCell ref="AB464:AD464"/>
    <mergeCell ref="AJ464:AK464"/>
    <mergeCell ref="B461:C461"/>
    <mergeCell ref="D461:F461"/>
    <mergeCell ref="G461:I461"/>
    <mergeCell ref="J461:L461"/>
    <mergeCell ref="M461:O461"/>
    <mergeCell ref="P461:R461"/>
    <mergeCell ref="S461:U461"/>
    <mergeCell ref="V461:X461"/>
    <mergeCell ref="Y461:AA461"/>
    <mergeCell ref="AB461:AD461"/>
    <mergeCell ref="AJ461:AK461"/>
    <mergeCell ref="B462:C462"/>
    <mergeCell ref="D462:F462"/>
    <mergeCell ref="G462:I462"/>
    <mergeCell ref="J462:L462"/>
    <mergeCell ref="M462:O462"/>
    <mergeCell ref="P462:R462"/>
    <mergeCell ref="S462:U462"/>
    <mergeCell ref="V462:X462"/>
    <mergeCell ref="Y462:AA462"/>
    <mergeCell ref="AB462:AD462"/>
    <mergeCell ref="AJ462:AK462"/>
    <mergeCell ref="B459:C459"/>
    <mergeCell ref="D459:F459"/>
    <mergeCell ref="G459:I459"/>
    <mergeCell ref="J459:L459"/>
    <mergeCell ref="M459:O459"/>
    <mergeCell ref="P459:R459"/>
    <mergeCell ref="S459:U459"/>
    <mergeCell ref="V459:X459"/>
    <mergeCell ref="Y459:AA459"/>
    <mergeCell ref="AB459:AD459"/>
    <mergeCell ref="AJ459:AK459"/>
    <mergeCell ref="B460:C460"/>
    <mergeCell ref="D460:F460"/>
    <mergeCell ref="G460:I460"/>
    <mergeCell ref="J460:L460"/>
    <mergeCell ref="M460:O460"/>
    <mergeCell ref="P460:R460"/>
    <mergeCell ref="S460:U460"/>
    <mergeCell ref="V460:X460"/>
    <mergeCell ref="Y460:AA460"/>
    <mergeCell ref="AB460:AD460"/>
    <mergeCell ref="AJ460:AK460"/>
    <mergeCell ref="B457:C457"/>
    <mergeCell ref="D457:F457"/>
    <mergeCell ref="G457:I457"/>
    <mergeCell ref="J457:L457"/>
    <mergeCell ref="M457:O457"/>
    <mergeCell ref="P457:R457"/>
    <mergeCell ref="S457:U457"/>
    <mergeCell ref="V457:X457"/>
    <mergeCell ref="Y457:AA457"/>
    <mergeCell ref="AB457:AD457"/>
    <mergeCell ref="AJ457:AK457"/>
    <mergeCell ref="B458:C458"/>
    <mergeCell ref="D458:F458"/>
    <mergeCell ref="G458:I458"/>
    <mergeCell ref="J458:L458"/>
    <mergeCell ref="M458:O458"/>
    <mergeCell ref="P458:R458"/>
    <mergeCell ref="S458:U458"/>
    <mergeCell ref="V458:X458"/>
    <mergeCell ref="Y458:AA458"/>
    <mergeCell ref="AB458:AD458"/>
    <mergeCell ref="AJ458:AK458"/>
    <mergeCell ref="B455:C455"/>
    <mergeCell ref="D455:F455"/>
    <mergeCell ref="G455:I455"/>
    <mergeCell ref="J455:L455"/>
    <mergeCell ref="M455:O455"/>
    <mergeCell ref="P455:R455"/>
    <mergeCell ref="S455:U455"/>
    <mergeCell ref="V455:X455"/>
    <mergeCell ref="Y455:AA455"/>
    <mergeCell ref="AB455:AD455"/>
    <mergeCell ref="AJ455:AK455"/>
    <mergeCell ref="B456:C456"/>
    <mergeCell ref="D456:F456"/>
    <mergeCell ref="G456:I456"/>
    <mergeCell ref="J456:L456"/>
    <mergeCell ref="M456:O456"/>
    <mergeCell ref="P456:R456"/>
    <mergeCell ref="S456:U456"/>
    <mergeCell ref="V456:X456"/>
    <mergeCell ref="Y456:AA456"/>
    <mergeCell ref="AB456:AD456"/>
    <mergeCell ref="AJ456:AK456"/>
    <mergeCell ref="B453:C453"/>
    <mergeCell ref="D453:F453"/>
    <mergeCell ref="G453:I453"/>
    <mergeCell ref="J453:L453"/>
    <mergeCell ref="M453:O453"/>
    <mergeCell ref="P453:R453"/>
    <mergeCell ref="S453:U453"/>
    <mergeCell ref="V453:X453"/>
    <mergeCell ref="Y453:AA453"/>
    <mergeCell ref="AB453:AD453"/>
    <mergeCell ref="AJ453:AK453"/>
    <mergeCell ref="B454:C454"/>
    <mergeCell ref="D454:F454"/>
    <mergeCell ref="G454:I454"/>
    <mergeCell ref="J454:L454"/>
    <mergeCell ref="M454:O454"/>
    <mergeCell ref="P454:R454"/>
    <mergeCell ref="S454:U454"/>
    <mergeCell ref="V454:X454"/>
    <mergeCell ref="Y454:AA454"/>
    <mergeCell ref="AB454:AD454"/>
    <mergeCell ref="AJ454:AK454"/>
    <mergeCell ref="B451:C451"/>
    <mergeCell ref="D451:F451"/>
    <mergeCell ref="G451:I451"/>
    <mergeCell ref="J451:L451"/>
    <mergeCell ref="M451:O451"/>
    <mergeCell ref="P451:R451"/>
    <mergeCell ref="S451:U451"/>
    <mergeCell ref="V451:X451"/>
    <mergeCell ref="Y451:AA451"/>
    <mergeCell ref="AB451:AD451"/>
    <mergeCell ref="AJ451:AK451"/>
    <mergeCell ref="B452:C452"/>
    <mergeCell ref="D452:F452"/>
    <mergeCell ref="G452:I452"/>
    <mergeCell ref="J452:L452"/>
    <mergeCell ref="M452:O452"/>
    <mergeCell ref="P452:R452"/>
    <mergeCell ref="S452:U452"/>
    <mergeCell ref="V452:X452"/>
    <mergeCell ref="Y452:AA452"/>
    <mergeCell ref="AB452:AD452"/>
    <mergeCell ref="AJ452:AK452"/>
    <mergeCell ref="B447:C447"/>
    <mergeCell ref="G447:H447"/>
    <mergeCell ref="I447:K447"/>
    <mergeCell ref="B448:C448"/>
    <mergeCell ref="D448:R448"/>
    <mergeCell ref="S448:AD448"/>
    <mergeCell ref="AE448:AK448"/>
    <mergeCell ref="B449:C450"/>
    <mergeCell ref="D449:F450"/>
    <mergeCell ref="G449:I450"/>
    <mergeCell ref="J449:L450"/>
    <mergeCell ref="M449:O450"/>
    <mergeCell ref="P449:R450"/>
    <mergeCell ref="S449:U450"/>
    <mergeCell ref="V449:X450"/>
    <mergeCell ref="Y449:AA450"/>
    <mergeCell ref="AB449:AD450"/>
    <mergeCell ref="AE449:AE450"/>
    <mergeCell ref="AF449:AF450"/>
    <mergeCell ref="AG449:AG450"/>
    <mergeCell ref="AH449:AH450"/>
    <mergeCell ref="AI449:AI450"/>
    <mergeCell ref="AJ449:AK450"/>
    <mergeCell ref="B444:C444"/>
    <mergeCell ref="D444:F444"/>
    <mergeCell ref="G444:I444"/>
    <mergeCell ref="J444:L444"/>
    <mergeCell ref="M444:O444"/>
    <mergeCell ref="P444:R444"/>
    <mergeCell ref="S444:U444"/>
    <mergeCell ref="V444:X444"/>
    <mergeCell ref="Y444:AA444"/>
    <mergeCell ref="AB444:AD444"/>
    <mergeCell ref="AJ444:AK444"/>
    <mergeCell ref="B445:C445"/>
    <mergeCell ref="D445:F445"/>
    <mergeCell ref="G445:I445"/>
    <mergeCell ref="J445:L445"/>
    <mergeCell ref="M445:O445"/>
    <mergeCell ref="P445:R445"/>
    <mergeCell ref="S445:U445"/>
    <mergeCell ref="V445:X445"/>
    <mergeCell ref="Y445:AA445"/>
    <mergeCell ref="AB445:AD445"/>
    <mergeCell ref="AJ445:AK445"/>
    <mergeCell ref="B442:C442"/>
    <mergeCell ref="D442:F442"/>
    <mergeCell ref="G442:I442"/>
    <mergeCell ref="J442:L442"/>
    <mergeCell ref="M442:O442"/>
    <mergeCell ref="P442:R442"/>
    <mergeCell ref="S442:U442"/>
    <mergeCell ref="V442:X442"/>
    <mergeCell ref="Y442:AA442"/>
    <mergeCell ref="AB442:AD442"/>
    <mergeCell ref="AJ442:AK442"/>
    <mergeCell ref="B443:C443"/>
    <mergeCell ref="D443:F443"/>
    <mergeCell ref="G443:I443"/>
    <mergeCell ref="J443:L443"/>
    <mergeCell ref="M443:O443"/>
    <mergeCell ref="P443:R443"/>
    <mergeCell ref="S443:U443"/>
    <mergeCell ref="V443:X443"/>
    <mergeCell ref="Y443:AA443"/>
    <mergeCell ref="AB443:AD443"/>
    <mergeCell ref="AJ443:AK443"/>
    <mergeCell ref="B440:C440"/>
    <mergeCell ref="D440:F440"/>
    <mergeCell ref="G440:I440"/>
    <mergeCell ref="J440:L440"/>
    <mergeCell ref="M440:O440"/>
    <mergeCell ref="P440:R440"/>
    <mergeCell ref="S440:U440"/>
    <mergeCell ref="V440:X440"/>
    <mergeCell ref="Y440:AA440"/>
    <mergeCell ref="AB440:AD440"/>
    <mergeCell ref="AJ440:AK440"/>
    <mergeCell ref="B441:C441"/>
    <mergeCell ref="D441:F441"/>
    <mergeCell ref="G441:I441"/>
    <mergeCell ref="J441:L441"/>
    <mergeCell ref="M441:O441"/>
    <mergeCell ref="P441:R441"/>
    <mergeCell ref="S441:U441"/>
    <mergeCell ref="V441:X441"/>
    <mergeCell ref="Y441:AA441"/>
    <mergeCell ref="AB441:AD441"/>
    <mergeCell ref="AJ441:AK441"/>
    <mergeCell ref="B438:C438"/>
    <mergeCell ref="D438:F438"/>
    <mergeCell ref="G438:I438"/>
    <mergeCell ref="J438:L438"/>
    <mergeCell ref="M438:O438"/>
    <mergeCell ref="P438:R438"/>
    <mergeCell ref="S438:U438"/>
    <mergeCell ref="V438:X438"/>
    <mergeCell ref="Y438:AA438"/>
    <mergeCell ref="AB438:AD438"/>
    <mergeCell ref="AJ438:AK438"/>
    <mergeCell ref="B439:C439"/>
    <mergeCell ref="D439:F439"/>
    <mergeCell ref="G439:I439"/>
    <mergeCell ref="J439:L439"/>
    <mergeCell ref="M439:O439"/>
    <mergeCell ref="P439:R439"/>
    <mergeCell ref="S439:U439"/>
    <mergeCell ref="V439:X439"/>
    <mergeCell ref="Y439:AA439"/>
    <mergeCell ref="AB439:AD439"/>
    <mergeCell ref="AJ439:AK439"/>
    <mergeCell ref="B436:C436"/>
    <mergeCell ref="D436:F436"/>
    <mergeCell ref="G436:I436"/>
    <mergeCell ref="J436:L436"/>
    <mergeCell ref="M436:O436"/>
    <mergeCell ref="P436:R436"/>
    <mergeCell ref="S436:U436"/>
    <mergeCell ref="V436:X436"/>
    <mergeCell ref="Y436:AA436"/>
    <mergeCell ref="AB436:AD436"/>
    <mergeCell ref="AJ436:AK436"/>
    <mergeCell ref="B437:C437"/>
    <mergeCell ref="D437:F437"/>
    <mergeCell ref="G437:I437"/>
    <mergeCell ref="J437:L437"/>
    <mergeCell ref="M437:O437"/>
    <mergeCell ref="P437:R437"/>
    <mergeCell ref="S437:U437"/>
    <mergeCell ref="V437:X437"/>
    <mergeCell ref="Y437:AA437"/>
    <mergeCell ref="AB437:AD437"/>
    <mergeCell ref="AJ437:AK437"/>
    <mergeCell ref="B434:C434"/>
    <mergeCell ref="D434:F434"/>
    <mergeCell ref="G434:I434"/>
    <mergeCell ref="J434:L434"/>
    <mergeCell ref="M434:O434"/>
    <mergeCell ref="P434:R434"/>
    <mergeCell ref="S434:U434"/>
    <mergeCell ref="V434:X434"/>
    <mergeCell ref="Y434:AA434"/>
    <mergeCell ref="AB434:AD434"/>
    <mergeCell ref="AJ434:AK434"/>
    <mergeCell ref="B435:C435"/>
    <mergeCell ref="D435:F435"/>
    <mergeCell ref="G435:I435"/>
    <mergeCell ref="J435:L435"/>
    <mergeCell ref="M435:O435"/>
    <mergeCell ref="P435:R435"/>
    <mergeCell ref="S435:U435"/>
    <mergeCell ref="V435:X435"/>
    <mergeCell ref="Y435:AA435"/>
    <mergeCell ref="AB435:AD435"/>
    <mergeCell ref="AJ435:AK435"/>
    <mergeCell ref="B432:C432"/>
    <mergeCell ref="D432:F432"/>
    <mergeCell ref="G432:I432"/>
    <mergeCell ref="J432:L432"/>
    <mergeCell ref="M432:O432"/>
    <mergeCell ref="P432:R432"/>
    <mergeCell ref="S432:U432"/>
    <mergeCell ref="V432:X432"/>
    <mergeCell ref="Y432:AA432"/>
    <mergeCell ref="AB432:AD432"/>
    <mergeCell ref="AJ432:AK432"/>
    <mergeCell ref="B433:C433"/>
    <mergeCell ref="D433:F433"/>
    <mergeCell ref="G433:I433"/>
    <mergeCell ref="J433:L433"/>
    <mergeCell ref="M433:O433"/>
    <mergeCell ref="P433:R433"/>
    <mergeCell ref="S433:U433"/>
    <mergeCell ref="V433:X433"/>
    <mergeCell ref="Y433:AA433"/>
    <mergeCell ref="AB433:AD433"/>
    <mergeCell ref="AJ433:AK433"/>
    <mergeCell ref="B430:C430"/>
    <mergeCell ref="D430:F430"/>
    <mergeCell ref="G430:I430"/>
    <mergeCell ref="J430:L430"/>
    <mergeCell ref="M430:O430"/>
    <mergeCell ref="P430:R430"/>
    <mergeCell ref="S430:U430"/>
    <mergeCell ref="V430:X430"/>
    <mergeCell ref="Y430:AA430"/>
    <mergeCell ref="AB430:AD430"/>
    <mergeCell ref="AJ430:AK430"/>
    <mergeCell ref="B431:C431"/>
    <mergeCell ref="D431:F431"/>
    <mergeCell ref="G431:I431"/>
    <mergeCell ref="J431:L431"/>
    <mergeCell ref="M431:O431"/>
    <mergeCell ref="P431:R431"/>
    <mergeCell ref="S431:U431"/>
    <mergeCell ref="V431:X431"/>
    <mergeCell ref="Y431:AA431"/>
    <mergeCell ref="AB431:AD431"/>
    <mergeCell ref="AJ431:AK431"/>
    <mergeCell ref="B428:C428"/>
    <mergeCell ref="D428:F428"/>
    <mergeCell ref="G428:I428"/>
    <mergeCell ref="J428:L428"/>
    <mergeCell ref="M428:O428"/>
    <mergeCell ref="P428:R428"/>
    <mergeCell ref="S428:U428"/>
    <mergeCell ref="V428:X428"/>
    <mergeCell ref="Y428:AA428"/>
    <mergeCell ref="AB428:AD428"/>
    <mergeCell ref="AJ428:AK428"/>
    <mergeCell ref="B429:C429"/>
    <mergeCell ref="D429:F429"/>
    <mergeCell ref="G429:I429"/>
    <mergeCell ref="J429:L429"/>
    <mergeCell ref="M429:O429"/>
    <mergeCell ref="P429:R429"/>
    <mergeCell ref="S429:U429"/>
    <mergeCell ref="V429:X429"/>
    <mergeCell ref="Y429:AA429"/>
    <mergeCell ref="AB429:AD429"/>
    <mergeCell ref="AJ429:AK429"/>
    <mergeCell ref="B426:C426"/>
    <mergeCell ref="D426:F426"/>
    <mergeCell ref="G426:I426"/>
    <mergeCell ref="J426:L426"/>
    <mergeCell ref="M426:O426"/>
    <mergeCell ref="P426:R426"/>
    <mergeCell ref="S426:U426"/>
    <mergeCell ref="V426:X426"/>
    <mergeCell ref="Y426:AA426"/>
    <mergeCell ref="AB426:AD426"/>
    <mergeCell ref="AJ426:AK426"/>
    <mergeCell ref="B427:C427"/>
    <mergeCell ref="D427:F427"/>
    <mergeCell ref="G427:I427"/>
    <mergeCell ref="J427:L427"/>
    <mergeCell ref="M427:O427"/>
    <mergeCell ref="P427:R427"/>
    <mergeCell ref="S427:U427"/>
    <mergeCell ref="V427:X427"/>
    <mergeCell ref="Y427:AA427"/>
    <mergeCell ref="AB427:AD427"/>
    <mergeCell ref="AJ427:AK427"/>
    <mergeCell ref="B424:C424"/>
    <mergeCell ref="D424:F424"/>
    <mergeCell ref="G424:I424"/>
    <mergeCell ref="J424:L424"/>
    <mergeCell ref="M424:O424"/>
    <mergeCell ref="P424:R424"/>
    <mergeCell ref="S424:U424"/>
    <mergeCell ref="V424:X424"/>
    <mergeCell ref="Y424:AA424"/>
    <mergeCell ref="AB424:AD424"/>
    <mergeCell ref="AJ424:AK424"/>
    <mergeCell ref="B425:C425"/>
    <mergeCell ref="D425:F425"/>
    <mergeCell ref="G425:I425"/>
    <mergeCell ref="J425:L425"/>
    <mergeCell ref="M425:O425"/>
    <mergeCell ref="P425:R425"/>
    <mergeCell ref="S425:U425"/>
    <mergeCell ref="V425:X425"/>
    <mergeCell ref="Y425:AA425"/>
    <mergeCell ref="AB425:AD425"/>
    <mergeCell ref="AJ425:AK425"/>
    <mergeCell ref="B422:C422"/>
    <mergeCell ref="D422:F422"/>
    <mergeCell ref="G422:I422"/>
    <mergeCell ref="J422:L422"/>
    <mergeCell ref="M422:O422"/>
    <mergeCell ref="P422:R422"/>
    <mergeCell ref="S422:U422"/>
    <mergeCell ref="V422:X422"/>
    <mergeCell ref="Y422:AA422"/>
    <mergeCell ref="AB422:AD422"/>
    <mergeCell ref="AJ422:AK422"/>
    <mergeCell ref="B423:C423"/>
    <mergeCell ref="D423:F423"/>
    <mergeCell ref="G423:I423"/>
    <mergeCell ref="J423:L423"/>
    <mergeCell ref="M423:O423"/>
    <mergeCell ref="P423:R423"/>
    <mergeCell ref="S423:U423"/>
    <mergeCell ref="V423:X423"/>
    <mergeCell ref="Y423:AA423"/>
    <mergeCell ref="AB423:AD423"/>
    <mergeCell ref="AJ423:AK423"/>
    <mergeCell ref="B420:C420"/>
    <mergeCell ref="D420:F420"/>
    <mergeCell ref="G420:I420"/>
    <mergeCell ref="J420:L420"/>
    <mergeCell ref="M420:O420"/>
    <mergeCell ref="P420:R420"/>
    <mergeCell ref="S420:U420"/>
    <mergeCell ref="V420:X420"/>
    <mergeCell ref="Y420:AA420"/>
    <mergeCell ref="AB420:AD420"/>
    <mergeCell ref="AJ420:AK420"/>
    <mergeCell ref="B421:C421"/>
    <mergeCell ref="D421:F421"/>
    <mergeCell ref="G421:I421"/>
    <mergeCell ref="J421:L421"/>
    <mergeCell ref="M421:O421"/>
    <mergeCell ref="P421:R421"/>
    <mergeCell ref="S421:U421"/>
    <mergeCell ref="V421:X421"/>
    <mergeCell ref="Y421:AA421"/>
    <mergeCell ref="AB421:AD421"/>
    <mergeCell ref="AJ421:AK421"/>
    <mergeCell ref="B418:C418"/>
    <mergeCell ref="D418:F418"/>
    <mergeCell ref="G418:I418"/>
    <mergeCell ref="J418:L418"/>
    <mergeCell ref="M418:O418"/>
    <mergeCell ref="P418:R418"/>
    <mergeCell ref="S418:U418"/>
    <mergeCell ref="V418:X418"/>
    <mergeCell ref="Y418:AA418"/>
    <mergeCell ref="AB418:AD418"/>
    <mergeCell ref="AJ418:AK418"/>
    <mergeCell ref="B419:C419"/>
    <mergeCell ref="D419:F419"/>
    <mergeCell ref="G419:I419"/>
    <mergeCell ref="J419:L419"/>
    <mergeCell ref="M419:O419"/>
    <mergeCell ref="P419:R419"/>
    <mergeCell ref="S419:U419"/>
    <mergeCell ref="V419:X419"/>
    <mergeCell ref="Y419:AA419"/>
    <mergeCell ref="AB419:AD419"/>
    <mergeCell ref="AJ419:AK419"/>
    <mergeCell ref="B416:C416"/>
    <mergeCell ref="D416:F416"/>
    <mergeCell ref="G416:I416"/>
    <mergeCell ref="J416:L416"/>
    <mergeCell ref="M416:O416"/>
    <mergeCell ref="P416:R416"/>
    <mergeCell ref="S416:U416"/>
    <mergeCell ref="V416:X416"/>
    <mergeCell ref="Y416:AA416"/>
    <mergeCell ref="AB416:AD416"/>
    <mergeCell ref="AJ416:AK416"/>
    <mergeCell ref="B417:C417"/>
    <mergeCell ref="D417:F417"/>
    <mergeCell ref="G417:I417"/>
    <mergeCell ref="J417:L417"/>
    <mergeCell ref="M417:O417"/>
    <mergeCell ref="P417:R417"/>
    <mergeCell ref="S417:U417"/>
    <mergeCell ref="V417:X417"/>
    <mergeCell ref="Y417:AA417"/>
    <mergeCell ref="AB417:AD417"/>
    <mergeCell ref="AJ417:AK417"/>
    <mergeCell ref="B414:C414"/>
    <mergeCell ref="D414:F414"/>
    <mergeCell ref="G414:I414"/>
    <mergeCell ref="J414:L414"/>
    <mergeCell ref="M414:O414"/>
    <mergeCell ref="P414:R414"/>
    <mergeCell ref="S414:U414"/>
    <mergeCell ref="V414:X414"/>
    <mergeCell ref="Y414:AA414"/>
    <mergeCell ref="AB414:AD414"/>
    <mergeCell ref="AJ414:AK414"/>
    <mergeCell ref="B415:C415"/>
    <mergeCell ref="D415:F415"/>
    <mergeCell ref="G415:I415"/>
    <mergeCell ref="J415:L415"/>
    <mergeCell ref="M415:O415"/>
    <mergeCell ref="P415:R415"/>
    <mergeCell ref="S415:U415"/>
    <mergeCell ref="V415:X415"/>
    <mergeCell ref="Y415:AA415"/>
    <mergeCell ref="AB415:AD415"/>
    <mergeCell ref="AJ415:AK415"/>
    <mergeCell ref="B412:C412"/>
    <mergeCell ref="D412:F412"/>
    <mergeCell ref="G412:I412"/>
    <mergeCell ref="J412:L412"/>
    <mergeCell ref="M412:O412"/>
    <mergeCell ref="P412:R412"/>
    <mergeCell ref="S412:U412"/>
    <mergeCell ref="V412:X412"/>
    <mergeCell ref="Y412:AA412"/>
    <mergeCell ref="AB412:AD412"/>
    <mergeCell ref="AJ412:AK412"/>
    <mergeCell ref="B413:C413"/>
    <mergeCell ref="D413:F413"/>
    <mergeCell ref="G413:I413"/>
    <mergeCell ref="J413:L413"/>
    <mergeCell ref="M413:O413"/>
    <mergeCell ref="P413:R413"/>
    <mergeCell ref="S413:U413"/>
    <mergeCell ref="V413:X413"/>
    <mergeCell ref="Y413:AA413"/>
    <mergeCell ref="AB413:AD413"/>
    <mergeCell ref="AJ413:AK413"/>
    <mergeCell ref="B409:C410"/>
    <mergeCell ref="D409:F410"/>
    <mergeCell ref="G409:I410"/>
    <mergeCell ref="J409:L410"/>
    <mergeCell ref="M409:O410"/>
    <mergeCell ref="P409:R410"/>
    <mergeCell ref="S409:U410"/>
    <mergeCell ref="V409:X410"/>
    <mergeCell ref="Y409:AA410"/>
    <mergeCell ref="AB409:AD410"/>
    <mergeCell ref="AE409:AE410"/>
    <mergeCell ref="AF409:AF410"/>
    <mergeCell ref="AG409:AG410"/>
    <mergeCell ref="AH409:AH410"/>
    <mergeCell ref="AI409:AI410"/>
    <mergeCell ref="AJ409:AK410"/>
    <mergeCell ref="B411:C411"/>
    <mergeCell ref="D411:F411"/>
    <mergeCell ref="G411:I411"/>
    <mergeCell ref="J411:L411"/>
    <mergeCell ref="M411:O411"/>
    <mergeCell ref="P411:R411"/>
    <mergeCell ref="S411:U411"/>
    <mergeCell ref="V411:X411"/>
    <mergeCell ref="Y411:AA411"/>
    <mergeCell ref="AB411:AD411"/>
    <mergeCell ref="AJ411:AK411"/>
    <mergeCell ref="B405:C405"/>
    <mergeCell ref="D405:F405"/>
    <mergeCell ref="G405:I405"/>
    <mergeCell ref="J405:L405"/>
    <mergeCell ref="M405:O405"/>
    <mergeCell ref="P405:R405"/>
    <mergeCell ref="S405:U405"/>
    <mergeCell ref="V405:X405"/>
    <mergeCell ref="Y405:AA405"/>
    <mergeCell ref="AB405:AD405"/>
    <mergeCell ref="AJ405:AK405"/>
    <mergeCell ref="B407:C407"/>
    <mergeCell ref="G407:H407"/>
    <mergeCell ref="I407:K407"/>
    <mergeCell ref="B408:C408"/>
    <mergeCell ref="D408:R408"/>
    <mergeCell ref="S408:AD408"/>
    <mergeCell ref="AE408:AK408"/>
    <mergeCell ref="B403:C403"/>
    <mergeCell ref="D403:F403"/>
    <mergeCell ref="G403:I403"/>
    <mergeCell ref="J403:L403"/>
    <mergeCell ref="M403:O403"/>
    <mergeCell ref="P403:R403"/>
    <mergeCell ref="S403:U403"/>
    <mergeCell ref="V403:X403"/>
    <mergeCell ref="Y403:AA403"/>
    <mergeCell ref="AB403:AD403"/>
    <mergeCell ref="AJ403:AK403"/>
    <mergeCell ref="B404:C404"/>
    <mergeCell ref="D404:F404"/>
    <mergeCell ref="G404:I404"/>
    <mergeCell ref="J404:L404"/>
    <mergeCell ref="M404:O404"/>
    <mergeCell ref="P404:R404"/>
    <mergeCell ref="S404:U404"/>
    <mergeCell ref="V404:X404"/>
    <mergeCell ref="Y404:AA404"/>
    <mergeCell ref="AB404:AD404"/>
    <mergeCell ref="AJ404:AK404"/>
    <mergeCell ref="B401:C401"/>
    <mergeCell ref="D401:F401"/>
    <mergeCell ref="G401:I401"/>
    <mergeCell ref="J401:L401"/>
    <mergeCell ref="M401:O401"/>
    <mergeCell ref="P401:R401"/>
    <mergeCell ref="S401:U401"/>
    <mergeCell ref="V401:X401"/>
    <mergeCell ref="Y401:AA401"/>
    <mergeCell ref="AB401:AD401"/>
    <mergeCell ref="AJ401:AK401"/>
    <mergeCell ref="B402:C402"/>
    <mergeCell ref="D402:F402"/>
    <mergeCell ref="G402:I402"/>
    <mergeCell ref="J402:L402"/>
    <mergeCell ref="M402:O402"/>
    <mergeCell ref="P402:R402"/>
    <mergeCell ref="S402:U402"/>
    <mergeCell ref="V402:X402"/>
    <mergeCell ref="Y402:AA402"/>
    <mergeCell ref="AB402:AD402"/>
    <mergeCell ref="AJ402:AK402"/>
    <mergeCell ref="B399:C399"/>
    <mergeCell ref="D399:F399"/>
    <mergeCell ref="G399:I399"/>
    <mergeCell ref="J399:L399"/>
    <mergeCell ref="M399:O399"/>
    <mergeCell ref="P399:R399"/>
    <mergeCell ref="S399:U399"/>
    <mergeCell ref="V399:X399"/>
    <mergeCell ref="Y399:AA399"/>
    <mergeCell ref="AB399:AD399"/>
    <mergeCell ref="AJ399:AK399"/>
    <mergeCell ref="B400:C400"/>
    <mergeCell ref="D400:F400"/>
    <mergeCell ref="G400:I400"/>
    <mergeCell ref="J400:L400"/>
    <mergeCell ref="M400:O400"/>
    <mergeCell ref="P400:R400"/>
    <mergeCell ref="S400:U400"/>
    <mergeCell ref="V400:X400"/>
    <mergeCell ref="Y400:AA400"/>
    <mergeCell ref="AB400:AD400"/>
    <mergeCell ref="AJ400:AK400"/>
    <mergeCell ref="B397:C397"/>
    <mergeCell ref="D397:F397"/>
    <mergeCell ref="G397:I397"/>
    <mergeCell ref="J397:L397"/>
    <mergeCell ref="M397:O397"/>
    <mergeCell ref="P397:R397"/>
    <mergeCell ref="S397:U397"/>
    <mergeCell ref="V397:X397"/>
    <mergeCell ref="Y397:AA397"/>
    <mergeCell ref="AB397:AD397"/>
    <mergeCell ref="AJ397:AK397"/>
    <mergeCell ref="B398:C398"/>
    <mergeCell ref="D398:F398"/>
    <mergeCell ref="G398:I398"/>
    <mergeCell ref="J398:L398"/>
    <mergeCell ref="M398:O398"/>
    <mergeCell ref="P398:R398"/>
    <mergeCell ref="S398:U398"/>
    <mergeCell ref="V398:X398"/>
    <mergeCell ref="Y398:AA398"/>
    <mergeCell ref="AB398:AD398"/>
    <mergeCell ref="AJ398:AK398"/>
    <mergeCell ref="B395:C395"/>
    <mergeCell ref="D395:F395"/>
    <mergeCell ref="G395:I395"/>
    <mergeCell ref="J395:L395"/>
    <mergeCell ref="M395:O395"/>
    <mergeCell ref="P395:R395"/>
    <mergeCell ref="S395:U395"/>
    <mergeCell ref="V395:X395"/>
    <mergeCell ref="Y395:AA395"/>
    <mergeCell ref="AB395:AD395"/>
    <mergeCell ref="AJ395:AK395"/>
    <mergeCell ref="B396:C396"/>
    <mergeCell ref="D396:F396"/>
    <mergeCell ref="G396:I396"/>
    <mergeCell ref="J396:L396"/>
    <mergeCell ref="M396:O396"/>
    <mergeCell ref="P396:R396"/>
    <mergeCell ref="S396:U396"/>
    <mergeCell ref="V396:X396"/>
    <mergeCell ref="Y396:AA396"/>
    <mergeCell ref="AB396:AD396"/>
    <mergeCell ref="AJ396:AK396"/>
    <mergeCell ref="B393:C393"/>
    <mergeCell ref="D393:F393"/>
    <mergeCell ref="G393:I393"/>
    <mergeCell ref="J393:L393"/>
    <mergeCell ref="M393:O393"/>
    <mergeCell ref="P393:R393"/>
    <mergeCell ref="S393:U393"/>
    <mergeCell ref="V393:X393"/>
    <mergeCell ref="Y393:AA393"/>
    <mergeCell ref="AB393:AD393"/>
    <mergeCell ref="AJ393:AK393"/>
    <mergeCell ref="B394:C394"/>
    <mergeCell ref="D394:F394"/>
    <mergeCell ref="G394:I394"/>
    <mergeCell ref="J394:L394"/>
    <mergeCell ref="M394:O394"/>
    <mergeCell ref="P394:R394"/>
    <mergeCell ref="S394:U394"/>
    <mergeCell ref="V394:X394"/>
    <mergeCell ref="Y394:AA394"/>
    <mergeCell ref="AB394:AD394"/>
    <mergeCell ref="AJ394:AK394"/>
    <mergeCell ref="B391:C391"/>
    <mergeCell ref="D391:F391"/>
    <mergeCell ref="G391:I391"/>
    <mergeCell ref="J391:L391"/>
    <mergeCell ref="M391:O391"/>
    <mergeCell ref="P391:R391"/>
    <mergeCell ref="S391:U391"/>
    <mergeCell ref="V391:X391"/>
    <mergeCell ref="Y391:AA391"/>
    <mergeCell ref="AB391:AD391"/>
    <mergeCell ref="AJ391:AK391"/>
    <mergeCell ref="B392:C392"/>
    <mergeCell ref="D392:F392"/>
    <mergeCell ref="G392:I392"/>
    <mergeCell ref="J392:L392"/>
    <mergeCell ref="M392:O392"/>
    <mergeCell ref="P392:R392"/>
    <mergeCell ref="S392:U392"/>
    <mergeCell ref="V392:X392"/>
    <mergeCell ref="Y392:AA392"/>
    <mergeCell ref="AB392:AD392"/>
    <mergeCell ref="AJ392:AK392"/>
    <mergeCell ref="B389:C389"/>
    <mergeCell ref="D389:F389"/>
    <mergeCell ref="G389:I389"/>
    <mergeCell ref="J389:L389"/>
    <mergeCell ref="M389:O389"/>
    <mergeCell ref="P389:R389"/>
    <mergeCell ref="S389:U389"/>
    <mergeCell ref="V389:X389"/>
    <mergeCell ref="Y389:AA389"/>
    <mergeCell ref="AB389:AD389"/>
    <mergeCell ref="AJ389:AK389"/>
    <mergeCell ref="B390:C390"/>
    <mergeCell ref="D390:F390"/>
    <mergeCell ref="G390:I390"/>
    <mergeCell ref="J390:L390"/>
    <mergeCell ref="M390:O390"/>
    <mergeCell ref="P390:R390"/>
    <mergeCell ref="S390:U390"/>
    <mergeCell ref="V390:X390"/>
    <mergeCell ref="Y390:AA390"/>
    <mergeCell ref="AB390:AD390"/>
    <mergeCell ref="AJ390:AK390"/>
    <mergeCell ref="B387:C387"/>
    <mergeCell ref="D387:F387"/>
    <mergeCell ref="G387:I387"/>
    <mergeCell ref="J387:L387"/>
    <mergeCell ref="M387:O387"/>
    <mergeCell ref="P387:R387"/>
    <mergeCell ref="S387:U387"/>
    <mergeCell ref="V387:X387"/>
    <mergeCell ref="Y387:AA387"/>
    <mergeCell ref="AB387:AD387"/>
    <mergeCell ref="AJ387:AK387"/>
    <mergeCell ref="B388:C388"/>
    <mergeCell ref="D388:F388"/>
    <mergeCell ref="G388:I388"/>
    <mergeCell ref="J388:L388"/>
    <mergeCell ref="M388:O388"/>
    <mergeCell ref="P388:R388"/>
    <mergeCell ref="S388:U388"/>
    <mergeCell ref="V388:X388"/>
    <mergeCell ref="Y388:AA388"/>
    <mergeCell ref="AB388:AD388"/>
    <mergeCell ref="AJ388:AK388"/>
    <mergeCell ref="B385:C385"/>
    <mergeCell ref="D385:F385"/>
    <mergeCell ref="G385:I385"/>
    <mergeCell ref="J385:L385"/>
    <mergeCell ref="M385:O385"/>
    <mergeCell ref="P385:R385"/>
    <mergeCell ref="S385:U385"/>
    <mergeCell ref="V385:X385"/>
    <mergeCell ref="Y385:AA385"/>
    <mergeCell ref="AB385:AD385"/>
    <mergeCell ref="AJ385:AK385"/>
    <mergeCell ref="B386:C386"/>
    <mergeCell ref="D386:F386"/>
    <mergeCell ref="G386:I386"/>
    <mergeCell ref="J386:L386"/>
    <mergeCell ref="M386:O386"/>
    <mergeCell ref="P386:R386"/>
    <mergeCell ref="S386:U386"/>
    <mergeCell ref="V386:X386"/>
    <mergeCell ref="Y386:AA386"/>
    <mergeCell ref="AB386:AD386"/>
    <mergeCell ref="AJ386:AK386"/>
    <mergeCell ref="B383:C383"/>
    <mergeCell ref="D383:F383"/>
    <mergeCell ref="G383:I383"/>
    <mergeCell ref="J383:L383"/>
    <mergeCell ref="M383:O383"/>
    <mergeCell ref="P383:R383"/>
    <mergeCell ref="S383:U383"/>
    <mergeCell ref="V383:X383"/>
    <mergeCell ref="Y383:AA383"/>
    <mergeCell ref="AB383:AD383"/>
    <mergeCell ref="AJ383:AK383"/>
    <mergeCell ref="B384:C384"/>
    <mergeCell ref="D384:F384"/>
    <mergeCell ref="G384:I384"/>
    <mergeCell ref="J384:L384"/>
    <mergeCell ref="M384:O384"/>
    <mergeCell ref="P384:R384"/>
    <mergeCell ref="S384:U384"/>
    <mergeCell ref="V384:X384"/>
    <mergeCell ref="Y384:AA384"/>
    <mergeCell ref="AB384:AD384"/>
    <mergeCell ref="AJ384:AK384"/>
    <mergeCell ref="B381:C381"/>
    <mergeCell ref="D381:F381"/>
    <mergeCell ref="G381:I381"/>
    <mergeCell ref="J381:L381"/>
    <mergeCell ref="M381:O381"/>
    <mergeCell ref="P381:R381"/>
    <mergeCell ref="S381:U381"/>
    <mergeCell ref="V381:X381"/>
    <mergeCell ref="Y381:AA381"/>
    <mergeCell ref="AB381:AD381"/>
    <mergeCell ref="AJ381:AK381"/>
    <mergeCell ref="B382:C382"/>
    <mergeCell ref="D382:F382"/>
    <mergeCell ref="G382:I382"/>
    <mergeCell ref="J382:L382"/>
    <mergeCell ref="M382:O382"/>
    <mergeCell ref="P382:R382"/>
    <mergeCell ref="S382:U382"/>
    <mergeCell ref="V382:X382"/>
    <mergeCell ref="Y382:AA382"/>
    <mergeCell ref="AB382:AD382"/>
    <mergeCell ref="AJ382:AK382"/>
    <mergeCell ref="B379:C379"/>
    <mergeCell ref="D379:F379"/>
    <mergeCell ref="G379:I379"/>
    <mergeCell ref="J379:L379"/>
    <mergeCell ref="M379:O379"/>
    <mergeCell ref="P379:R379"/>
    <mergeCell ref="S379:U379"/>
    <mergeCell ref="V379:X379"/>
    <mergeCell ref="Y379:AA379"/>
    <mergeCell ref="AB379:AD379"/>
    <mergeCell ref="AJ379:AK379"/>
    <mergeCell ref="B380:C380"/>
    <mergeCell ref="D380:F380"/>
    <mergeCell ref="G380:I380"/>
    <mergeCell ref="J380:L380"/>
    <mergeCell ref="M380:O380"/>
    <mergeCell ref="P380:R380"/>
    <mergeCell ref="S380:U380"/>
    <mergeCell ref="V380:X380"/>
    <mergeCell ref="Y380:AA380"/>
    <mergeCell ref="AB380:AD380"/>
    <mergeCell ref="AJ380:AK380"/>
    <mergeCell ref="B377:C377"/>
    <mergeCell ref="D377:F377"/>
    <mergeCell ref="G377:I377"/>
    <mergeCell ref="J377:L377"/>
    <mergeCell ref="M377:O377"/>
    <mergeCell ref="P377:R377"/>
    <mergeCell ref="S377:U377"/>
    <mergeCell ref="V377:X377"/>
    <mergeCell ref="Y377:AA377"/>
    <mergeCell ref="AB377:AD377"/>
    <mergeCell ref="AJ377:AK377"/>
    <mergeCell ref="B378:C378"/>
    <mergeCell ref="D378:F378"/>
    <mergeCell ref="G378:I378"/>
    <mergeCell ref="J378:L378"/>
    <mergeCell ref="M378:O378"/>
    <mergeCell ref="P378:R378"/>
    <mergeCell ref="S378:U378"/>
    <mergeCell ref="V378:X378"/>
    <mergeCell ref="Y378:AA378"/>
    <mergeCell ref="AB378:AD378"/>
    <mergeCell ref="AJ378:AK378"/>
    <mergeCell ref="B375:C375"/>
    <mergeCell ref="D375:F375"/>
    <mergeCell ref="G375:I375"/>
    <mergeCell ref="J375:L375"/>
    <mergeCell ref="M375:O375"/>
    <mergeCell ref="P375:R375"/>
    <mergeCell ref="S375:U375"/>
    <mergeCell ref="V375:X375"/>
    <mergeCell ref="Y375:AA375"/>
    <mergeCell ref="AB375:AD375"/>
    <mergeCell ref="AJ375:AK375"/>
    <mergeCell ref="B376:C376"/>
    <mergeCell ref="D376:F376"/>
    <mergeCell ref="G376:I376"/>
    <mergeCell ref="J376:L376"/>
    <mergeCell ref="M376:O376"/>
    <mergeCell ref="P376:R376"/>
    <mergeCell ref="S376:U376"/>
    <mergeCell ref="V376:X376"/>
    <mergeCell ref="Y376:AA376"/>
    <mergeCell ref="AB376:AD376"/>
    <mergeCell ref="AJ376:AK376"/>
    <mergeCell ref="B373:C373"/>
    <mergeCell ref="D373:F373"/>
    <mergeCell ref="G373:I373"/>
    <mergeCell ref="J373:L373"/>
    <mergeCell ref="M373:O373"/>
    <mergeCell ref="P373:R373"/>
    <mergeCell ref="S373:U373"/>
    <mergeCell ref="V373:X373"/>
    <mergeCell ref="Y373:AA373"/>
    <mergeCell ref="AB373:AD373"/>
    <mergeCell ref="AJ373:AK373"/>
    <mergeCell ref="B374:C374"/>
    <mergeCell ref="D374:F374"/>
    <mergeCell ref="G374:I374"/>
    <mergeCell ref="J374:L374"/>
    <mergeCell ref="M374:O374"/>
    <mergeCell ref="P374:R374"/>
    <mergeCell ref="S374:U374"/>
    <mergeCell ref="V374:X374"/>
    <mergeCell ref="Y374:AA374"/>
    <mergeCell ref="AB374:AD374"/>
    <mergeCell ref="AJ374:AK374"/>
    <mergeCell ref="B371:C371"/>
    <mergeCell ref="D371:F371"/>
    <mergeCell ref="G371:I371"/>
    <mergeCell ref="J371:L371"/>
    <mergeCell ref="M371:O371"/>
    <mergeCell ref="P371:R371"/>
    <mergeCell ref="S371:U371"/>
    <mergeCell ref="V371:X371"/>
    <mergeCell ref="Y371:AA371"/>
    <mergeCell ref="AB371:AD371"/>
    <mergeCell ref="AJ371:AK371"/>
    <mergeCell ref="B372:C372"/>
    <mergeCell ref="D372:F372"/>
    <mergeCell ref="G372:I372"/>
    <mergeCell ref="J372:L372"/>
    <mergeCell ref="M372:O372"/>
    <mergeCell ref="P372:R372"/>
    <mergeCell ref="S372:U372"/>
    <mergeCell ref="V372:X372"/>
    <mergeCell ref="Y372:AA372"/>
    <mergeCell ref="AB372:AD372"/>
    <mergeCell ref="AJ372:AK372"/>
    <mergeCell ref="B367:C367"/>
    <mergeCell ref="G367:H367"/>
    <mergeCell ref="I367:K367"/>
    <mergeCell ref="B368:C368"/>
    <mergeCell ref="D368:R368"/>
    <mergeCell ref="S368:AD368"/>
    <mergeCell ref="AE368:AK368"/>
    <mergeCell ref="B369:C370"/>
    <mergeCell ref="D369:F370"/>
    <mergeCell ref="G369:I370"/>
    <mergeCell ref="J369:L370"/>
    <mergeCell ref="M369:O370"/>
    <mergeCell ref="P369:R370"/>
    <mergeCell ref="S369:U370"/>
    <mergeCell ref="V369:X370"/>
    <mergeCell ref="Y369:AA370"/>
    <mergeCell ref="AB369:AD370"/>
    <mergeCell ref="AE369:AE370"/>
    <mergeCell ref="AF369:AF370"/>
    <mergeCell ref="AG369:AG370"/>
    <mergeCell ref="AH369:AH370"/>
    <mergeCell ref="AI369:AI370"/>
    <mergeCell ref="AJ369:AK370"/>
    <mergeCell ref="B364:C364"/>
    <mergeCell ref="D364:F364"/>
    <mergeCell ref="G364:I364"/>
    <mergeCell ref="J364:L364"/>
    <mergeCell ref="M364:O364"/>
    <mergeCell ref="P364:R364"/>
    <mergeCell ref="S364:U364"/>
    <mergeCell ref="V364:X364"/>
    <mergeCell ref="Y364:AA364"/>
    <mergeCell ref="AB364:AD364"/>
    <mergeCell ref="AJ364:AK364"/>
    <mergeCell ref="B365:C365"/>
    <mergeCell ref="D365:F365"/>
    <mergeCell ref="G365:I365"/>
    <mergeCell ref="J365:L365"/>
    <mergeCell ref="M365:O365"/>
    <mergeCell ref="P365:R365"/>
    <mergeCell ref="S365:U365"/>
    <mergeCell ref="V365:X365"/>
    <mergeCell ref="Y365:AA365"/>
    <mergeCell ref="AB365:AD365"/>
    <mergeCell ref="AJ365:AK365"/>
    <mergeCell ref="B362:C362"/>
    <mergeCell ref="D362:F362"/>
    <mergeCell ref="G362:I362"/>
    <mergeCell ref="J362:L362"/>
    <mergeCell ref="M362:O362"/>
    <mergeCell ref="P362:R362"/>
    <mergeCell ref="S362:U362"/>
    <mergeCell ref="V362:X362"/>
    <mergeCell ref="Y362:AA362"/>
    <mergeCell ref="AB362:AD362"/>
    <mergeCell ref="AJ362:AK362"/>
    <mergeCell ref="B363:C363"/>
    <mergeCell ref="D363:F363"/>
    <mergeCell ref="G363:I363"/>
    <mergeCell ref="J363:L363"/>
    <mergeCell ref="M363:O363"/>
    <mergeCell ref="P363:R363"/>
    <mergeCell ref="S363:U363"/>
    <mergeCell ref="V363:X363"/>
    <mergeCell ref="Y363:AA363"/>
    <mergeCell ref="AB363:AD363"/>
    <mergeCell ref="AJ363:AK363"/>
    <mergeCell ref="B360:C360"/>
    <mergeCell ref="D360:F360"/>
    <mergeCell ref="G360:I360"/>
    <mergeCell ref="J360:L360"/>
    <mergeCell ref="M360:O360"/>
    <mergeCell ref="P360:R360"/>
    <mergeCell ref="S360:U360"/>
    <mergeCell ref="V360:X360"/>
    <mergeCell ref="Y360:AA360"/>
    <mergeCell ref="AB360:AD360"/>
    <mergeCell ref="AJ360:AK360"/>
    <mergeCell ref="B361:C361"/>
    <mergeCell ref="D361:F361"/>
    <mergeCell ref="G361:I361"/>
    <mergeCell ref="J361:L361"/>
    <mergeCell ref="M361:O361"/>
    <mergeCell ref="P361:R361"/>
    <mergeCell ref="S361:U361"/>
    <mergeCell ref="V361:X361"/>
    <mergeCell ref="Y361:AA361"/>
    <mergeCell ref="AB361:AD361"/>
    <mergeCell ref="AJ361:AK361"/>
    <mergeCell ref="B358:C358"/>
    <mergeCell ref="D358:F358"/>
    <mergeCell ref="G358:I358"/>
    <mergeCell ref="J358:L358"/>
    <mergeCell ref="M358:O358"/>
    <mergeCell ref="P358:R358"/>
    <mergeCell ref="S358:U358"/>
    <mergeCell ref="V358:X358"/>
    <mergeCell ref="Y358:AA358"/>
    <mergeCell ref="AB358:AD358"/>
    <mergeCell ref="AJ358:AK358"/>
    <mergeCell ref="B359:C359"/>
    <mergeCell ref="D359:F359"/>
    <mergeCell ref="G359:I359"/>
    <mergeCell ref="J359:L359"/>
    <mergeCell ref="M359:O359"/>
    <mergeCell ref="P359:R359"/>
    <mergeCell ref="S359:U359"/>
    <mergeCell ref="V359:X359"/>
    <mergeCell ref="Y359:AA359"/>
    <mergeCell ref="AB359:AD359"/>
    <mergeCell ref="AJ359:AK359"/>
    <mergeCell ref="B356:C356"/>
    <mergeCell ref="D356:F356"/>
    <mergeCell ref="G356:I356"/>
    <mergeCell ref="J356:L356"/>
    <mergeCell ref="M356:O356"/>
    <mergeCell ref="P356:R356"/>
    <mergeCell ref="S356:U356"/>
    <mergeCell ref="V356:X356"/>
    <mergeCell ref="Y356:AA356"/>
    <mergeCell ref="AB356:AD356"/>
    <mergeCell ref="AJ356:AK356"/>
    <mergeCell ref="B357:C357"/>
    <mergeCell ref="D357:F357"/>
    <mergeCell ref="G357:I357"/>
    <mergeCell ref="J357:L357"/>
    <mergeCell ref="M357:O357"/>
    <mergeCell ref="P357:R357"/>
    <mergeCell ref="S357:U357"/>
    <mergeCell ref="V357:X357"/>
    <mergeCell ref="Y357:AA357"/>
    <mergeCell ref="AB357:AD357"/>
    <mergeCell ref="AJ357:AK357"/>
    <mergeCell ref="B354:C354"/>
    <mergeCell ref="D354:F354"/>
    <mergeCell ref="G354:I354"/>
    <mergeCell ref="J354:L354"/>
    <mergeCell ref="M354:O354"/>
    <mergeCell ref="P354:R354"/>
    <mergeCell ref="S354:U354"/>
    <mergeCell ref="V354:X354"/>
    <mergeCell ref="Y354:AA354"/>
    <mergeCell ref="AB354:AD354"/>
    <mergeCell ref="AJ354:AK354"/>
    <mergeCell ref="B355:C355"/>
    <mergeCell ref="D355:F355"/>
    <mergeCell ref="G355:I355"/>
    <mergeCell ref="J355:L355"/>
    <mergeCell ref="M355:O355"/>
    <mergeCell ref="P355:R355"/>
    <mergeCell ref="S355:U355"/>
    <mergeCell ref="V355:X355"/>
    <mergeCell ref="Y355:AA355"/>
    <mergeCell ref="AB355:AD355"/>
    <mergeCell ref="AJ355:AK355"/>
    <mergeCell ref="B352:C352"/>
    <mergeCell ref="D352:F352"/>
    <mergeCell ref="G352:I352"/>
    <mergeCell ref="J352:L352"/>
    <mergeCell ref="M352:O352"/>
    <mergeCell ref="P352:R352"/>
    <mergeCell ref="S352:U352"/>
    <mergeCell ref="V352:X352"/>
    <mergeCell ref="Y352:AA352"/>
    <mergeCell ref="AB352:AD352"/>
    <mergeCell ref="AJ352:AK352"/>
    <mergeCell ref="B353:C353"/>
    <mergeCell ref="D353:F353"/>
    <mergeCell ref="G353:I353"/>
    <mergeCell ref="J353:L353"/>
    <mergeCell ref="M353:O353"/>
    <mergeCell ref="P353:R353"/>
    <mergeCell ref="S353:U353"/>
    <mergeCell ref="V353:X353"/>
    <mergeCell ref="Y353:AA353"/>
    <mergeCell ref="AB353:AD353"/>
    <mergeCell ref="AJ353:AK353"/>
    <mergeCell ref="B350:C350"/>
    <mergeCell ref="D350:F350"/>
    <mergeCell ref="G350:I350"/>
    <mergeCell ref="J350:L350"/>
    <mergeCell ref="M350:O350"/>
    <mergeCell ref="P350:R350"/>
    <mergeCell ref="S350:U350"/>
    <mergeCell ref="V350:X350"/>
    <mergeCell ref="Y350:AA350"/>
    <mergeCell ref="AB350:AD350"/>
    <mergeCell ref="AJ350:AK350"/>
    <mergeCell ref="B351:C351"/>
    <mergeCell ref="D351:F351"/>
    <mergeCell ref="G351:I351"/>
    <mergeCell ref="J351:L351"/>
    <mergeCell ref="M351:O351"/>
    <mergeCell ref="P351:R351"/>
    <mergeCell ref="S351:U351"/>
    <mergeCell ref="V351:X351"/>
    <mergeCell ref="Y351:AA351"/>
    <mergeCell ref="AB351:AD351"/>
    <mergeCell ref="AJ351:AK351"/>
    <mergeCell ref="B348:C348"/>
    <mergeCell ref="D348:F348"/>
    <mergeCell ref="G348:I348"/>
    <mergeCell ref="J348:L348"/>
    <mergeCell ref="M348:O348"/>
    <mergeCell ref="P348:R348"/>
    <mergeCell ref="S348:U348"/>
    <mergeCell ref="V348:X348"/>
    <mergeCell ref="Y348:AA348"/>
    <mergeCell ref="AB348:AD348"/>
    <mergeCell ref="AJ348:AK348"/>
    <mergeCell ref="B349:C349"/>
    <mergeCell ref="D349:F349"/>
    <mergeCell ref="G349:I349"/>
    <mergeCell ref="J349:L349"/>
    <mergeCell ref="M349:O349"/>
    <mergeCell ref="P349:R349"/>
    <mergeCell ref="S349:U349"/>
    <mergeCell ref="V349:X349"/>
    <mergeCell ref="Y349:AA349"/>
    <mergeCell ref="AB349:AD349"/>
    <mergeCell ref="AJ349:AK349"/>
    <mergeCell ref="B346:C346"/>
    <mergeCell ref="D346:F346"/>
    <mergeCell ref="G346:I346"/>
    <mergeCell ref="J346:L346"/>
    <mergeCell ref="M346:O346"/>
    <mergeCell ref="P346:R346"/>
    <mergeCell ref="S346:U346"/>
    <mergeCell ref="V346:X346"/>
    <mergeCell ref="Y346:AA346"/>
    <mergeCell ref="AB346:AD346"/>
    <mergeCell ref="AJ346:AK346"/>
    <mergeCell ref="B347:C347"/>
    <mergeCell ref="D347:F347"/>
    <mergeCell ref="G347:I347"/>
    <mergeCell ref="J347:L347"/>
    <mergeCell ref="M347:O347"/>
    <mergeCell ref="P347:R347"/>
    <mergeCell ref="S347:U347"/>
    <mergeCell ref="V347:X347"/>
    <mergeCell ref="Y347:AA347"/>
    <mergeCell ref="AB347:AD347"/>
    <mergeCell ref="AJ347:AK347"/>
    <mergeCell ref="B344:C344"/>
    <mergeCell ref="D344:F344"/>
    <mergeCell ref="G344:I344"/>
    <mergeCell ref="J344:L344"/>
    <mergeCell ref="M344:O344"/>
    <mergeCell ref="P344:R344"/>
    <mergeCell ref="S344:U344"/>
    <mergeCell ref="V344:X344"/>
    <mergeCell ref="Y344:AA344"/>
    <mergeCell ref="AB344:AD344"/>
    <mergeCell ref="AJ344:AK344"/>
    <mergeCell ref="B345:C345"/>
    <mergeCell ref="D345:F345"/>
    <mergeCell ref="G345:I345"/>
    <mergeCell ref="J345:L345"/>
    <mergeCell ref="M345:O345"/>
    <mergeCell ref="P345:R345"/>
    <mergeCell ref="S345:U345"/>
    <mergeCell ref="V345:X345"/>
    <mergeCell ref="Y345:AA345"/>
    <mergeCell ref="AB345:AD345"/>
    <mergeCell ref="AJ345:AK345"/>
    <mergeCell ref="B342:C342"/>
    <mergeCell ref="D342:F342"/>
    <mergeCell ref="G342:I342"/>
    <mergeCell ref="J342:L342"/>
    <mergeCell ref="M342:O342"/>
    <mergeCell ref="P342:R342"/>
    <mergeCell ref="S342:U342"/>
    <mergeCell ref="V342:X342"/>
    <mergeCell ref="Y342:AA342"/>
    <mergeCell ref="AB342:AD342"/>
    <mergeCell ref="AJ342:AK342"/>
    <mergeCell ref="B343:C343"/>
    <mergeCell ref="D343:F343"/>
    <mergeCell ref="G343:I343"/>
    <mergeCell ref="J343:L343"/>
    <mergeCell ref="M343:O343"/>
    <mergeCell ref="P343:R343"/>
    <mergeCell ref="S343:U343"/>
    <mergeCell ref="V343:X343"/>
    <mergeCell ref="Y343:AA343"/>
    <mergeCell ref="AB343:AD343"/>
    <mergeCell ref="AJ343:AK343"/>
    <mergeCell ref="B340:C340"/>
    <mergeCell ref="D340:F340"/>
    <mergeCell ref="G340:I340"/>
    <mergeCell ref="J340:L340"/>
    <mergeCell ref="M340:O340"/>
    <mergeCell ref="P340:R340"/>
    <mergeCell ref="S340:U340"/>
    <mergeCell ref="V340:X340"/>
    <mergeCell ref="Y340:AA340"/>
    <mergeCell ref="AB340:AD340"/>
    <mergeCell ref="AJ340:AK340"/>
    <mergeCell ref="B341:C341"/>
    <mergeCell ref="D341:F341"/>
    <mergeCell ref="G341:I341"/>
    <mergeCell ref="J341:L341"/>
    <mergeCell ref="M341:O341"/>
    <mergeCell ref="P341:R341"/>
    <mergeCell ref="S341:U341"/>
    <mergeCell ref="V341:X341"/>
    <mergeCell ref="Y341:AA341"/>
    <mergeCell ref="AB341:AD341"/>
    <mergeCell ref="AJ341:AK341"/>
    <mergeCell ref="B338:C338"/>
    <mergeCell ref="D338:F338"/>
    <mergeCell ref="G338:I338"/>
    <mergeCell ref="J338:L338"/>
    <mergeCell ref="M338:O338"/>
    <mergeCell ref="P338:R338"/>
    <mergeCell ref="S338:U338"/>
    <mergeCell ref="V338:X338"/>
    <mergeCell ref="Y338:AA338"/>
    <mergeCell ref="AB338:AD338"/>
    <mergeCell ref="AJ338:AK338"/>
    <mergeCell ref="B339:C339"/>
    <mergeCell ref="D339:F339"/>
    <mergeCell ref="G339:I339"/>
    <mergeCell ref="J339:L339"/>
    <mergeCell ref="M339:O339"/>
    <mergeCell ref="P339:R339"/>
    <mergeCell ref="S339:U339"/>
    <mergeCell ref="V339:X339"/>
    <mergeCell ref="Y339:AA339"/>
    <mergeCell ref="AB339:AD339"/>
    <mergeCell ref="AJ339:AK339"/>
    <mergeCell ref="B336:C336"/>
    <mergeCell ref="D336:F336"/>
    <mergeCell ref="G336:I336"/>
    <mergeCell ref="J336:L336"/>
    <mergeCell ref="M336:O336"/>
    <mergeCell ref="P336:R336"/>
    <mergeCell ref="S336:U336"/>
    <mergeCell ref="V336:X336"/>
    <mergeCell ref="Y336:AA336"/>
    <mergeCell ref="AB336:AD336"/>
    <mergeCell ref="AJ336:AK336"/>
    <mergeCell ref="B337:C337"/>
    <mergeCell ref="D337:F337"/>
    <mergeCell ref="G337:I337"/>
    <mergeCell ref="J337:L337"/>
    <mergeCell ref="M337:O337"/>
    <mergeCell ref="P337:R337"/>
    <mergeCell ref="S337:U337"/>
    <mergeCell ref="V337:X337"/>
    <mergeCell ref="Y337:AA337"/>
    <mergeCell ref="AB337:AD337"/>
    <mergeCell ref="AJ337:AK337"/>
    <mergeCell ref="B334:C334"/>
    <mergeCell ref="D334:F334"/>
    <mergeCell ref="G334:I334"/>
    <mergeCell ref="J334:L334"/>
    <mergeCell ref="M334:O334"/>
    <mergeCell ref="P334:R334"/>
    <mergeCell ref="S334:U334"/>
    <mergeCell ref="V334:X334"/>
    <mergeCell ref="Y334:AA334"/>
    <mergeCell ref="AB334:AD334"/>
    <mergeCell ref="AJ334:AK334"/>
    <mergeCell ref="B335:C335"/>
    <mergeCell ref="D335:F335"/>
    <mergeCell ref="G335:I335"/>
    <mergeCell ref="J335:L335"/>
    <mergeCell ref="M335:O335"/>
    <mergeCell ref="P335:R335"/>
    <mergeCell ref="S335:U335"/>
    <mergeCell ref="V335:X335"/>
    <mergeCell ref="Y335:AA335"/>
    <mergeCell ref="AB335:AD335"/>
    <mergeCell ref="AJ335:AK335"/>
    <mergeCell ref="B332:C332"/>
    <mergeCell ref="D332:F332"/>
    <mergeCell ref="G332:I332"/>
    <mergeCell ref="J332:L332"/>
    <mergeCell ref="M332:O332"/>
    <mergeCell ref="P332:R332"/>
    <mergeCell ref="S332:U332"/>
    <mergeCell ref="V332:X332"/>
    <mergeCell ref="Y332:AA332"/>
    <mergeCell ref="AB332:AD332"/>
    <mergeCell ref="AJ332:AK332"/>
    <mergeCell ref="B333:C333"/>
    <mergeCell ref="D333:F333"/>
    <mergeCell ref="G333:I333"/>
    <mergeCell ref="J333:L333"/>
    <mergeCell ref="M333:O333"/>
    <mergeCell ref="P333:R333"/>
    <mergeCell ref="S333:U333"/>
    <mergeCell ref="V333:X333"/>
    <mergeCell ref="Y333:AA333"/>
    <mergeCell ref="AB333:AD333"/>
    <mergeCell ref="AJ333:AK333"/>
    <mergeCell ref="B329:C330"/>
    <mergeCell ref="D329:F330"/>
    <mergeCell ref="G329:I330"/>
    <mergeCell ref="J329:L330"/>
    <mergeCell ref="M329:O330"/>
    <mergeCell ref="P329:R330"/>
    <mergeCell ref="S329:U330"/>
    <mergeCell ref="V329:X330"/>
    <mergeCell ref="Y329:AA330"/>
    <mergeCell ref="AB329:AD330"/>
    <mergeCell ref="AE329:AE330"/>
    <mergeCell ref="AF329:AF330"/>
    <mergeCell ref="AG329:AG330"/>
    <mergeCell ref="AH329:AH330"/>
    <mergeCell ref="AI329:AI330"/>
    <mergeCell ref="AJ329:AK330"/>
    <mergeCell ref="B331:C331"/>
    <mergeCell ref="D331:F331"/>
    <mergeCell ref="G331:I331"/>
    <mergeCell ref="J331:L331"/>
    <mergeCell ref="M331:O331"/>
    <mergeCell ref="P331:R331"/>
    <mergeCell ref="S331:U331"/>
    <mergeCell ref="V331:X331"/>
    <mergeCell ref="Y331:AA331"/>
    <mergeCell ref="AB331:AD331"/>
    <mergeCell ref="AJ331:AK331"/>
    <mergeCell ref="B325:C325"/>
    <mergeCell ref="D325:F325"/>
    <mergeCell ref="G325:I325"/>
    <mergeCell ref="J325:L325"/>
    <mergeCell ref="M325:O325"/>
    <mergeCell ref="P325:R325"/>
    <mergeCell ref="S325:U325"/>
    <mergeCell ref="V325:X325"/>
    <mergeCell ref="Y325:AA325"/>
    <mergeCell ref="AB325:AD325"/>
    <mergeCell ref="AJ325:AK325"/>
    <mergeCell ref="B327:C327"/>
    <mergeCell ref="G327:H327"/>
    <mergeCell ref="I327:K327"/>
    <mergeCell ref="B328:C328"/>
    <mergeCell ref="D328:R328"/>
    <mergeCell ref="S328:AD328"/>
    <mergeCell ref="AE328:AK328"/>
    <mergeCell ref="B323:C323"/>
    <mergeCell ref="D323:F323"/>
    <mergeCell ref="G323:I323"/>
    <mergeCell ref="J323:L323"/>
    <mergeCell ref="M323:O323"/>
    <mergeCell ref="P323:R323"/>
    <mergeCell ref="S323:U323"/>
    <mergeCell ref="V323:X323"/>
    <mergeCell ref="Y323:AA323"/>
    <mergeCell ref="AB323:AD323"/>
    <mergeCell ref="AJ323:AK323"/>
    <mergeCell ref="B324:C324"/>
    <mergeCell ref="D324:F324"/>
    <mergeCell ref="G324:I324"/>
    <mergeCell ref="J324:L324"/>
    <mergeCell ref="M324:O324"/>
    <mergeCell ref="P324:R324"/>
    <mergeCell ref="S324:U324"/>
    <mergeCell ref="V324:X324"/>
    <mergeCell ref="Y324:AA324"/>
    <mergeCell ref="AB324:AD324"/>
    <mergeCell ref="AJ324:AK324"/>
    <mergeCell ref="B321:C321"/>
    <mergeCell ref="D321:F321"/>
    <mergeCell ref="G321:I321"/>
    <mergeCell ref="J321:L321"/>
    <mergeCell ref="M321:O321"/>
    <mergeCell ref="P321:R321"/>
    <mergeCell ref="S321:U321"/>
    <mergeCell ref="V321:X321"/>
    <mergeCell ref="Y321:AA321"/>
    <mergeCell ref="AB321:AD321"/>
    <mergeCell ref="AJ321:AK321"/>
    <mergeCell ref="B322:C322"/>
    <mergeCell ref="D322:F322"/>
    <mergeCell ref="G322:I322"/>
    <mergeCell ref="J322:L322"/>
    <mergeCell ref="M322:O322"/>
    <mergeCell ref="P322:R322"/>
    <mergeCell ref="S322:U322"/>
    <mergeCell ref="V322:X322"/>
    <mergeCell ref="Y322:AA322"/>
    <mergeCell ref="AB322:AD322"/>
    <mergeCell ref="AJ322:AK322"/>
    <mergeCell ref="B319:C319"/>
    <mergeCell ref="D319:F319"/>
    <mergeCell ref="G319:I319"/>
    <mergeCell ref="J319:L319"/>
    <mergeCell ref="M319:O319"/>
    <mergeCell ref="P319:R319"/>
    <mergeCell ref="S319:U319"/>
    <mergeCell ref="V319:X319"/>
    <mergeCell ref="Y319:AA319"/>
    <mergeCell ref="AB319:AD319"/>
    <mergeCell ref="AJ319:AK319"/>
    <mergeCell ref="B320:C320"/>
    <mergeCell ref="D320:F320"/>
    <mergeCell ref="G320:I320"/>
    <mergeCell ref="J320:L320"/>
    <mergeCell ref="M320:O320"/>
    <mergeCell ref="P320:R320"/>
    <mergeCell ref="S320:U320"/>
    <mergeCell ref="V320:X320"/>
    <mergeCell ref="Y320:AA320"/>
    <mergeCell ref="AB320:AD320"/>
    <mergeCell ref="AJ320:AK320"/>
    <mergeCell ref="B317:C317"/>
    <mergeCell ref="D317:F317"/>
    <mergeCell ref="G317:I317"/>
    <mergeCell ref="J317:L317"/>
    <mergeCell ref="M317:O317"/>
    <mergeCell ref="P317:R317"/>
    <mergeCell ref="S317:U317"/>
    <mergeCell ref="V317:X317"/>
    <mergeCell ref="Y317:AA317"/>
    <mergeCell ref="AB317:AD317"/>
    <mergeCell ref="AJ317:AK317"/>
    <mergeCell ref="B318:C318"/>
    <mergeCell ref="D318:F318"/>
    <mergeCell ref="G318:I318"/>
    <mergeCell ref="J318:L318"/>
    <mergeCell ref="M318:O318"/>
    <mergeCell ref="P318:R318"/>
    <mergeCell ref="S318:U318"/>
    <mergeCell ref="V318:X318"/>
    <mergeCell ref="Y318:AA318"/>
    <mergeCell ref="AB318:AD318"/>
    <mergeCell ref="AJ318:AK318"/>
    <mergeCell ref="B315:C315"/>
    <mergeCell ref="D315:F315"/>
    <mergeCell ref="G315:I315"/>
    <mergeCell ref="J315:L315"/>
    <mergeCell ref="M315:O315"/>
    <mergeCell ref="P315:R315"/>
    <mergeCell ref="S315:U315"/>
    <mergeCell ref="V315:X315"/>
    <mergeCell ref="Y315:AA315"/>
    <mergeCell ref="AB315:AD315"/>
    <mergeCell ref="AJ315:AK315"/>
    <mergeCell ref="B316:C316"/>
    <mergeCell ref="D316:F316"/>
    <mergeCell ref="G316:I316"/>
    <mergeCell ref="J316:L316"/>
    <mergeCell ref="M316:O316"/>
    <mergeCell ref="P316:R316"/>
    <mergeCell ref="S316:U316"/>
    <mergeCell ref="V316:X316"/>
    <mergeCell ref="Y316:AA316"/>
    <mergeCell ref="AB316:AD316"/>
    <mergeCell ref="AJ316:AK316"/>
    <mergeCell ref="B313:C313"/>
    <mergeCell ref="D313:F313"/>
    <mergeCell ref="G313:I313"/>
    <mergeCell ref="J313:L313"/>
    <mergeCell ref="M313:O313"/>
    <mergeCell ref="P313:R313"/>
    <mergeCell ref="S313:U313"/>
    <mergeCell ref="V313:X313"/>
    <mergeCell ref="Y313:AA313"/>
    <mergeCell ref="AB313:AD313"/>
    <mergeCell ref="AJ313:AK313"/>
    <mergeCell ref="B314:C314"/>
    <mergeCell ref="D314:F314"/>
    <mergeCell ref="G314:I314"/>
    <mergeCell ref="J314:L314"/>
    <mergeCell ref="M314:O314"/>
    <mergeCell ref="P314:R314"/>
    <mergeCell ref="S314:U314"/>
    <mergeCell ref="V314:X314"/>
    <mergeCell ref="Y314:AA314"/>
    <mergeCell ref="AB314:AD314"/>
    <mergeCell ref="AJ314:AK314"/>
    <mergeCell ref="B311:C311"/>
    <mergeCell ref="D311:F311"/>
    <mergeCell ref="G311:I311"/>
    <mergeCell ref="J311:L311"/>
    <mergeCell ref="M311:O311"/>
    <mergeCell ref="P311:R311"/>
    <mergeCell ref="S311:U311"/>
    <mergeCell ref="V311:X311"/>
    <mergeCell ref="Y311:AA311"/>
    <mergeCell ref="AB311:AD311"/>
    <mergeCell ref="AJ311:AK311"/>
    <mergeCell ref="B312:C312"/>
    <mergeCell ref="D312:F312"/>
    <mergeCell ref="G312:I312"/>
    <mergeCell ref="J312:L312"/>
    <mergeCell ref="M312:O312"/>
    <mergeCell ref="P312:R312"/>
    <mergeCell ref="S312:U312"/>
    <mergeCell ref="V312:X312"/>
    <mergeCell ref="Y312:AA312"/>
    <mergeCell ref="AB312:AD312"/>
    <mergeCell ref="AJ312:AK312"/>
    <mergeCell ref="B309:C309"/>
    <mergeCell ref="D309:F309"/>
    <mergeCell ref="G309:I309"/>
    <mergeCell ref="J309:L309"/>
    <mergeCell ref="M309:O309"/>
    <mergeCell ref="P309:R309"/>
    <mergeCell ref="S309:U309"/>
    <mergeCell ref="V309:X309"/>
    <mergeCell ref="Y309:AA309"/>
    <mergeCell ref="AB309:AD309"/>
    <mergeCell ref="AJ309:AK309"/>
    <mergeCell ref="B310:C310"/>
    <mergeCell ref="D310:F310"/>
    <mergeCell ref="G310:I310"/>
    <mergeCell ref="J310:L310"/>
    <mergeCell ref="M310:O310"/>
    <mergeCell ref="P310:R310"/>
    <mergeCell ref="S310:U310"/>
    <mergeCell ref="V310:X310"/>
    <mergeCell ref="Y310:AA310"/>
    <mergeCell ref="AB310:AD310"/>
    <mergeCell ref="AJ310:AK310"/>
    <mergeCell ref="B307:C307"/>
    <mergeCell ref="D307:F307"/>
    <mergeCell ref="G307:I307"/>
    <mergeCell ref="J307:L307"/>
    <mergeCell ref="M307:O307"/>
    <mergeCell ref="P307:R307"/>
    <mergeCell ref="S307:U307"/>
    <mergeCell ref="V307:X307"/>
    <mergeCell ref="Y307:AA307"/>
    <mergeCell ref="AB307:AD307"/>
    <mergeCell ref="AJ307:AK307"/>
    <mergeCell ref="B308:C308"/>
    <mergeCell ref="D308:F308"/>
    <mergeCell ref="G308:I308"/>
    <mergeCell ref="J308:L308"/>
    <mergeCell ref="M308:O308"/>
    <mergeCell ref="P308:R308"/>
    <mergeCell ref="S308:U308"/>
    <mergeCell ref="V308:X308"/>
    <mergeCell ref="Y308:AA308"/>
    <mergeCell ref="AB308:AD308"/>
    <mergeCell ref="AJ308:AK308"/>
    <mergeCell ref="B305:C305"/>
    <mergeCell ref="D305:F305"/>
    <mergeCell ref="G305:I305"/>
    <mergeCell ref="J305:L305"/>
    <mergeCell ref="M305:O305"/>
    <mergeCell ref="P305:R305"/>
    <mergeCell ref="S305:U305"/>
    <mergeCell ref="V305:X305"/>
    <mergeCell ref="Y305:AA305"/>
    <mergeCell ref="AB305:AD305"/>
    <mergeCell ref="AJ305:AK305"/>
    <mergeCell ref="B306:C306"/>
    <mergeCell ref="D306:F306"/>
    <mergeCell ref="G306:I306"/>
    <mergeCell ref="J306:L306"/>
    <mergeCell ref="M306:O306"/>
    <mergeCell ref="P306:R306"/>
    <mergeCell ref="S306:U306"/>
    <mergeCell ref="V306:X306"/>
    <mergeCell ref="Y306:AA306"/>
    <mergeCell ref="AB306:AD306"/>
    <mergeCell ref="AJ306:AK306"/>
    <mergeCell ref="B303:C303"/>
    <mergeCell ref="D303:F303"/>
    <mergeCell ref="G303:I303"/>
    <mergeCell ref="J303:L303"/>
    <mergeCell ref="M303:O303"/>
    <mergeCell ref="P303:R303"/>
    <mergeCell ref="S303:U303"/>
    <mergeCell ref="V303:X303"/>
    <mergeCell ref="Y303:AA303"/>
    <mergeCell ref="AB303:AD303"/>
    <mergeCell ref="AJ303:AK303"/>
    <mergeCell ref="B304:C304"/>
    <mergeCell ref="D304:F304"/>
    <mergeCell ref="G304:I304"/>
    <mergeCell ref="J304:L304"/>
    <mergeCell ref="M304:O304"/>
    <mergeCell ref="P304:R304"/>
    <mergeCell ref="S304:U304"/>
    <mergeCell ref="V304:X304"/>
    <mergeCell ref="Y304:AA304"/>
    <mergeCell ref="AB304:AD304"/>
    <mergeCell ref="AJ304:AK304"/>
    <mergeCell ref="B301:C301"/>
    <mergeCell ref="D301:F301"/>
    <mergeCell ref="G301:I301"/>
    <mergeCell ref="J301:L301"/>
    <mergeCell ref="M301:O301"/>
    <mergeCell ref="P301:R301"/>
    <mergeCell ref="S301:U301"/>
    <mergeCell ref="V301:X301"/>
    <mergeCell ref="Y301:AA301"/>
    <mergeCell ref="AB301:AD301"/>
    <mergeCell ref="AJ301:AK301"/>
    <mergeCell ref="B302:C302"/>
    <mergeCell ref="D302:F302"/>
    <mergeCell ref="G302:I302"/>
    <mergeCell ref="J302:L302"/>
    <mergeCell ref="M302:O302"/>
    <mergeCell ref="P302:R302"/>
    <mergeCell ref="S302:U302"/>
    <mergeCell ref="V302:X302"/>
    <mergeCell ref="Y302:AA302"/>
    <mergeCell ref="AB302:AD302"/>
    <mergeCell ref="AJ302:AK302"/>
    <mergeCell ref="B299:C299"/>
    <mergeCell ref="D299:F299"/>
    <mergeCell ref="G299:I299"/>
    <mergeCell ref="J299:L299"/>
    <mergeCell ref="M299:O299"/>
    <mergeCell ref="P299:R299"/>
    <mergeCell ref="S299:U299"/>
    <mergeCell ref="V299:X299"/>
    <mergeCell ref="Y299:AA299"/>
    <mergeCell ref="AB299:AD299"/>
    <mergeCell ref="AJ299:AK299"/>
    <mergeCell ref="B300:C300"/>
    <mergeCell ref="D300:F300"/>
    <mergeCell ref="G300:I300"/>
    <mergeCell ref="J300:L300"/>
    <mergeCell ref="M300:O300"/>
    <mergeCell ref="P300:R300"/>
    <mergeCell ref="S300:U300"/>
    <mergeCell ref="V300:X300"/>
    <mergeCell ref="Y300:AA300"/>
    <mergeCell ref="AB300:AD300"/>
    <mergeCell ref="AJ300:AK300"/>
    <mergeCell ref="B297:C297"/>
    <mergeCell ref="D297:F297"/>
    <mergeCell ref="G297:I297"/>
    <mergeCell ref="J297:L297"/>
    <mergeCell ref="M297:O297"/>
    <mergeCell ref="P297:R297"/>
    <mergeCell ref="S297:U297"/>
    <mergeCell ref="V297:X297"/>
    <mergeCell ref="Y297:AA297"/>
    <mergeCell ref="AB297:AD297"/>
    <mergeCell ref="AJ297:AK297"/>
    <mergeCell ref="B298:C298"/>
    <mergeCell ref="D298:F298"/>
    <mergeCell ref="G298:I298"/>
    <mergeCell ref="J298:L298"/>
    <mergeCell ref="M298:O298"/>
    <mergeCell ref="P298:R298"/>
    <mergeCell ref="S298:U298"/>
    <mergeCell ref="V298:X298"/>
    <mergeCell ref="Y298:AA298"/>
    <mergeCell ref="AB298:AD298"/>
    <mergeCell ref="AJ298:AK298"/>
    <mergeCell ref="B295:C295"/>
    <mergeCell ref="D295:F295"/>
    <mergeCell ref="G295:I295"/>
    <mergeCell ref="J295:L295"/>
    <mergeCell ref="M295:O295"/>
    <mergeCell ref="P295:R295"/>
    <mergeCell ref="S295:U295"/>
    <mergeCell ref="V295:X295"/>
    <mergeCell ref="Y295:AA295"/>
    <mergeCell ref="AB295:AD295"/>
    <mergeCell ref="AJ295:AK295"/>
    <mergeCell ref="B296:C296"/>
    <mergeCell ref="D296:F296"/>
    <mergeCell ref="G296:I296"/>
    <mergeCell ref="J296:L296"/>
    <mergeCell ref="M296:O296"/>
    <mergeCell ref="P296:R296"/>
    <mergeCell ref="S296:U296"/>
    <mergeCell ref="V296:X296"/>
    <mergeCell ref="Y296:AA296"/>
    <mergeCell ref="AB296:AD296"/>
    <mergeCell ref="AJ296:AK296"/>
    <mergeCell ref="B293:C293"/>
    <mergeCell ref="D293:F293"/>
    <mergeCell ref="G293:I293"/>
    <mergeCell ref="J293:L293"/>
    <mergeCell ref="M293:O293"/>
    <mergeCell ref="P293:R293"/>
    <mergeCell ref="S293:U293"/>
    <mergeCell ref="V293:X293"/>
    <mergeCell ref="Y293:AA293"/>
    <mergeCell ref="AB293:AD293"/>
    <mergeCell ref="AJ293:AK293"/>
    <mergeCell ref="B294:C294"/>
    <mergeCell ref="D294:F294"/>
    <mergeCell ref="G294:I294"/>
    <mergeCell ref="J294:L294"/>
    <mergeCell ref="M294:O294"/>
    <mergeCell ref="P294:R294"/>
    <mergeCell ref="S294:U294"/>
    <mergeCell ref="V294:X294"/>
    <mergeCell ref="Y294:AA294"/>
    <mergeCell ref="AB294:AD294"/>
    <mergeCell ref="AJ294:AK294"/>
    <mergeCell ref="B291:C291"/>
    <mergeCell ref="D291:F291"/>
    <mergeCell ref="G291:I291"/>
    <mergeCell ref="J291:L291"/>
    <mergeCell ref="M291:O291"/>
    <mergeCell ref="P291:R291"/>
    <mergeCell ref="S291:U291"/>
    <mergeCell ref="V291:X291"/>
    <mergeCell ref="Y291:AA291"/>
    <mergeCell ref="AB291:AD291"/>
    <mergeCell ref="AJ291:AK291"/>
    <mergeCell ref="B292:C292"/>
    <mergeCell ref="D292:F292"/>
    <mergeCell ref="G292:I292"/>
    <mergeCell ref="J292:L292"/>
    <mergeCell ref="M292:O292"/>
    <mergeCell ref="P292:R292"/>
    <mergeCell ref="S292:U292"/>
    <mergeCell ref="V292:X292"/>
    <mergeCell ref="Y292:AA292"/>
    <mergeCell ref="AB292:AD292"/>
    <mergeCell ref="AJ292:AK292"/>
    <mergeCell ref="B287:C287"/>
    <mergeCell ref="G287:H287"/>
    <mergeCell ref="I287:K287"/>
    <mergeCell ref="B288:C288"/>
    <mergeCell ref="D288:R288"/>
    <mergeCell ref="S288:AD288"/>
    <mergeCell ref="AE288:AK288"/>
    <mergeCell ref="B289:C290"/>
    <mergeCell ref="D289:F290"/>
    <mergeCell ref="G289:I290"/>
    <mergeCell ref="J289:L290"/>
    <mergeCell ref="M289:O290"/>
    <mergeCell ref="P289:R290"/>
    <mergeCell ref="S289:U290"/>
    <mergeCell ref="V289:X290"/>
    <mergeCell ref="Y289:AA290"/>
    <mergeCell ref="AB289:AD290"/>
    <mergeCell ref="AE289:AE290"/>
    <mergeCell ref="AF289:AF290"/>
    <mergeCell ref="AG289:AG290"/>
    <mergeCell ref="AH289:AH290"/>
    <mergeCell ref="AI289:AI290"/>
    <mergeCell ref="AJ289:AK290"/>
    <mergeCell ref="B284:C284"/>
    <mergeCell ref="D284:F284"/>
    <mergeCell ref="G284:I284"/>
    <mergeCell ref="J284:L284"/>
    <mergeCell ref="M284:O284"/>
    <mergeCell ref="P284:R284"/>
    <mergeCell ref="S284:U284"/>
    <mergeCell ref="V284:X284"/>
    <mergeCell ref="Y284:AA284"/>
    <mergeCell ref="AB284:AD284"/>
    <mergeCell ref="AJ284:AK284"/>
    <mergeCell ref="B285:C285"/>
    <mergeCell ref="D285:F285"/>
    <mergeCell ref="G285:I285"/>
    <mergeCell ref="J285:L285"/>
    <mergeCell ref="M285:O285"/>
    <mergeCell ref="P285:R285"/>
    <mergeCell ref="S285:U285"/>
    <mergeCell ref="V285:X285"/>
    <mergeCell ref="Y285:AA285"/>
    <mergeCell ref="AB285:AD285"/>
    <mergeCell ref="AJ285:AK285"/>
    <mergeCell ref="B282:C282"/>
    <mergeCell ref="D282:F282"/>
    <mergeCell ref="G282:I282"/>
    <mergeCell ref="J282:L282"/>
    <mergeCell ref="M282:O282"/>
    <mergeCell ref="P282:R282"/>
    <mergeCell ref="S282:U282"/>
    <mergeCell ref="V282:X282"/>
    <mergeCell ref="Y282:AA282"/>
    <mergeCell ref="AB282:AD282"/>
    <mergeCell ref="AJ282:AK282"/>
    <mergeCell ref="B283:C283"/>
    <mergeCell ref="D283:F283"/>
    <mergeCell ref="G283:I283"/>
    <mergeCell ref="J283:L283"/>
    <mergeCell ref="M283:O283"/>
    <mergeCell ref="P283:R283"/>
    <mergeCell ref="S283:U283"/>
    <mergeCell ref="V283:X283"/>
    <mergeCell ref="Y283:AA283"/>
    <mergeCell ref="AB283:AD283"/>
    <mergeCell ref="AJ283:AK283"/>
    <mergeCell ref="B280:C280"/>
    <mergeCell ref="D280:F280"/>
    <mergeCell ref="G280:I280"/>
    <mergeCell ref="J280:L280"/>
    <mergeCell ref="M280:O280"/>
    <mergeCell ref="P280:R280"/>
    <mergeCell ref="S280:U280"/>
    <mergeCell ref="V280:X280"/>
    <mergeCell ref="Y280:AA280"/>
    <mergeCell ref="AB280:AD280"/>
    <mergeCell ref="AJ280:AK280"/>
    <mergeCell ref="B281:C281"/>
    <mergeCell ref="D281:F281"/>
    <mergeCell ref="G281:I281"/>
    <mergeCell ref="J281:L281"/>
    <mergeCell ref="M281:O281"/>
    <mergeCell ref="P281:R281"/>
    <mergeCell ref="S281:U281"/>
    <mergeCell ref="V281:X281"/>
    <mergeCell ref="Y281:AA281"/>
    <mergeCell ref="AB281:AD281"/>
    <mergeCell ref="AJ281:AK281"/>
    <mergeCell ref="B278:C278"/>
    <mergeCell ref="D278:F278"/>
    <mergeCell ref="G278:I278"/>
    <mergeCell ref="J278:L278"/>
    <mergeCell ref="M278:O278"/>
    <mergeCell ref="P278:R278"/>
    <mergeCell ref="S278:U278"/>
    <mergeCell ref="V278:X278"/>
    <mergeCell ref="Y278:AA278"/>
    <mergeCell ref="AB278:AD278"/>
    <mergeCell ref="AJ278:AK278"/>
    <mergeCell ref="B279:C279"/>
    <mergeCell ref="D279:F279"/>
    <mergeCell ref="G279:I279"/>
    <mergeCell ref="J279:L279"/>
    <mergeCell ref="M279:O279"/>
    <mergeCell ref="P279:R279"/>
    <mergeCell ref="S279:U279"/>
    <mergeCell ref="V279:X279"/>
    <mergeCell ref="Y279:AA279"/>
    <mergeCell ref="AB279:AD279"/>
    <mergeCell ref="AJ279:AK279"/>
    <mergeCell ref="B276:C276"/>
    <mergeCell ref="D276:F276"/>
    <mergeCell ref="G276:I276"/>
    <mergeCell ref="J276:L276"/>
    <mergeCell ref="M276:O276"/>
    <mergeCell ref="P276:R276"/>
    <mergeCell ref="S276:U276"/>
    <mergeCell ref="V276:X276"/>
    <mergeCell ref="Y276:AA276"/>
    <mergeCell ref="AB276:AD276"/>
    <mergeCell ref="AJ276:AK276"/>
    <mergeCell ref="B277:C277"/>
    <mergeCell ref="D277:F277"/>
    <mergeCell ref="G277:I277"/>
    <mergeCell ref="J277:L277"/>
    <mergeCell ref="M277:O277"/>
    <mergeCell ref="P277:R277"/>
    <mergeCell ref="S277:U277"/>
    <mergeCell ref="V277:X277"/>
    <mergeCell ref="Y277:AA277"/>
    <mergeCell ref="AB277:AD277"/>
    <mergeCell ref="AJ277:AK277"/>
    <mergeCell ref="B274:C274"/>
    <mergeCell ref="D274:F274"/>
    <mergeCell ref="G274:I274"/>
    <mergeCell ref="J274:L274"/>
    <mergeCell ref="M274:O274"/>
    <mergeCell ref="P274:R274"/>
    <mergeCell ref="S274:U274"/>
    <mergeCell ref="V274:X274"/>
    <mergeCell ref="Y274:AA274"/>
    <mergeCell ref="AB274:AD274"/>
    <mergeCell ref="AJ274:AK274"/>
    <mergeCell ref="B275:C275"/>
    <mergeCell ref="D275:F275"/>
    <mergeCell ref="G275:I275"/>
    <mergeCell ref="J275:L275"/>
    <mergeCell ref="M275:O275"/>
    <mergeCell ref="P275:R275"/>
    <mergeCell ref="S275:U275"/>
    <mergeCell ref="V275:X275"/>
    <mergeCell ref="Y275:AA275"/>
    <mergeCell ref="AB275:AD275"/>
    <mergeCell ref="AJ275:AK275"/>
    <mergeCell ref="B272:C272"/>
    <mergeCell ref="D272:F272"/>
    <mergeCell ref="G272:I272"/>
    <mergeCell ref="J272:L272"/>
    <mergeCell ref="M272:O272"/>
    <mergeCell ref="P272:R272"/>
    <mergeCell ref="S272:U272"/>
    <mergeCell ref="V272:X272"/>
    <mergeCell ref="Y272:AA272"/>
    <mergeCell ref="AB272:AD272"/>
    <mergeCell ref="AJ272:AK272"/>
    <mergeCell ref="B273:C273"/>
    <mergeCell ref="D273:F273"/>
    <mergeCell ref="G273:I273"/>
    <mergeCell ref="J273:L273"/>
    <mergeCell ref="M273:O273"/>
    <mergeCell ref="P273:R273"/>
    <mergeCell ref="S273:U273"/>
    <mergeCell ref="V273:X273"/>
    <mergeCell ref="Y273:AA273"/>
    <mergeCell ref="AB273:AD273"/>
    <mergeCell ref="AJ273:AK273"/>
    <mergeCell ref="B270:C270"/>
    <mergeCell ref="D270:F270"/>
    <mergeCell ref="G270:I270"/>
    <mergeCell ref="J270:L270"/>
    <mergeCell ref="M270:O270"/>
    <mergeCell ref="P270:R270"/>
    <mergeCell ref="S270:U270"/>
    <mergeCell ref="V270:X270"/>
    <mergeCell ref="Y270:AA270"/>
    <mergeCell ref="AB270:AD270"/>
    <mergeCell ref="AJ270:AK270"/>
    <mergeCell ref="B271:C271"/>
    <mergeCell ref="D271:F271"/>
    <mergeCell ref="G271:I271"/>
    <mergeCell ref="J271:L271"/>
    <mergeCell ref="M271:O271"/>
    <mergeCell ref="P271:R271"/>
    <mergeCell ref="S271:U271"/>
    <mergeCell ref="V271:X271"/>
    <mergeCell ref="Y271:AA271"/>
    <mergeCell ref="AB271:AD271"/>
    <mergeCell ref="AJ271:AK271"/>
    <mergeCell ref="B268:C268"/>
    <mergeCell ref="D268:F268"/>
    <mergeCell ref="G268:I268"/>
    <mergeCell ref="J268:L268"/>
    <mergeCell ref="M268:O268"/>
    <mergeCell ref="P268:R268"/>
    <mergeCell ref="S268:U268"/>
    <mergeCell ref="V268:X268"/>
    <mergeCell ref="Y268:AA268"/>
    <mergeCell ref="AB268:AD268"/>
    <mergeCell ref="AJ268:AK268"/>
    <mergeCell ref="B269:C269"/>
    <mergeCell ref="D269:F269"/>
    <mergeCell ref="G269:I269"/>
    <mergeCell ref="J269:L269"/>
    <mergeCell ref="M269:O269"/>
    <mergeCell ref="P269:R269"/>
    <mergeCell ref="S269:U269"/>
    <mergeCell ref="V269:X269"/>
    <mergeCell ref="Y269:AA269"/>
    <mergeCell ref="AB269:AD269"/>
    <mergeCell ref="AJ269:AK269"/>
    <mergeCell ref="B266:C266"/>
    <mergeCell ref="D266:F266"/>
    <mergeCell ref="G266:I266"/>
    <mergeCell ref="J266:L266"/>
    <mergeCell ref="M266:O266"/>
    <mergeCell ref="P266:R266"/>
    <mergeCell ref="S266:U266"/>
    <mergeCell ref="V266:X266"/>
    <mergeCell ref="Y266:AA266"/>
    <mergeCell ref="AB266:AD266"/>
    <mergeCell ref="AJ266:AK266"/>
    <mergeCell ref="B267:C267"/>
    <mergeCell ref="D267:F267"/>
    <mergeCell ref="G267:I267"/>
    <mergeCell ref="J267:L267"/>
    <mergeCell ref="M267:O267"/>
    <mergeCell ref="P267:R267"/>
    <mergeCell ref="S267:U267"/>
    <mergeCell ref="V267:X267"/>
    <mergeCell ref="Y267:AA267"/>
    <mergeCell ref="AB267:AD267"/>
    <mergeCell ref="AJ267:AK267"/>
    <mergeCell ref="B264:C264"/>
    <mergeCell ref="D264:F264"/>
    <mergeCell ref="G264:I264"/>
    <mergeCell ref="J264:L264"/>
    <mergeCell ref="M264:O264"/>
    <mergeCell ref="P264:R264"/>
    <mergeCell ref="S264:U264"/>
    <mergeCell ref="V264:X264"/>
    <mergeCell ref="Y264:AA264"/>
    <mergeCell ref="AB264:AD264"/>
    <mergeCell ref="AJ264:AK264"/>
    <mergeCell ref="B265:C265"/>
    <mergeCell ref="D265:F265"/>
    <mergeCell ref="G265:I265"/>
    <mergeCell ref="J265:L265"/>
    <mergeCell ref="M265:O265"/>
    <mergeCell ref="P265:R265"/>
    <mergeCell ref="S265:U265"/>
    <mergeCell ref="V265:X265"/>
    <mergeCell ref="Y265:AA265"/>
    <mergeCell ref="AB265:AD265"/>
    <mergeCell ref="AJ265:AK265"/>
    <mergeCell ref="B262:C262"/>
    <mergeCell ref="D262:F262"/>
    <mergeCell ref="G262:I262"/>
    <mergeCell ref="J262:L262"/>
    <mergeCell ref="M262:O262"/>
    <mergeCell ref="P262:R262"/>
    <mergeCell ref="S262:U262"/>
    <mergeCell ref="V262:X262"/>
    <mergeCell ref="Y262:AA262"/>
    <mergeCell ref="AB262:AD262"/>
    <mergeCell ref="AJ262:AK262"/>
    <mergeCell ref="B263:C263"/>
    <mergeCell ref="D263:F263"/>
    <mergeCell ref="G263:I263"/>
    <mergeCell ref="J263:L263"/>
    <mergeCell ref="M263:O263"/>
    <mergeCell ref="P263:R263"/>
    <mergeCell ref="S263:U263"/>
    <mergeCell ref="V263:X263"/>
    <mergeCell ref="Y263:AA263"/>
    <mergeCell ref="AB263:AD263"/>
    <mergeCell ref="AJ263:AK263"/>
    <mergeCell ref="B260:C260"/>
    <mergeCell ref="D260:F260"/>
    <mergeCell ref="G260:I260"/>
    <mergeCell ref="J260:L260"/>
    <mergeCell ref="M260:O260"/>
    <mergeCell ref="P260:R260"/>
    <mergeCell ref="S260:U260"/>
    <mergeCell ref="V260:X260"/>
    <mergeCell ref="Y260:AA260"/>
    <mergeCell ref="AB260:AD260"/>
    <mergeCell ref="AJ260:AK260"/>
    <mergeCell ref="B261:C261"/>
    <mergeCell ref="D261:F261"/>
    <mergeCell ref="G261:I261"/>
    <mergeCell ref="J261:L261"/>
    <mergeCell ref="M261:O261"/>
    <mergeCell ref="P261:R261"/>
    <mergeCell ref="S261:U261"/>
    <mergeCell ref="V261:X261"/>
    <mergeCell ref="Y261:AA261"/>
    <mergeCell ref="AB261:AD261"/>
    <mergeCell ref="AJ261:AK261"/>
    <mergeCell ref="B258:C258"/>
    <mergeCell ref="D258:F258"/>
    <mergeCell ref="G258:I258"/>
    <mergeCell ref="J258:L258"/>
    <mergeCell ref="M258:O258"/>
    <mergeCell ref="P258:R258"/>
    <mergeCell ref="S258:U258"/>
    <mergeCell ref="V258:X258"/>
    <mergeCell ref="Y258:AA258"/>
    <mergeCell ref="AB258:AD258"/>
    <mergeCell ref="AJ258:AK258"/>
    <mergeCell ref="B259:C259"/>
    <mergeCell ref="D259:F259"/>
    <mergeCell ref="G259:I259"/>
    <mergeCell ref="J259:L259"/>
    <mergeCell ref="M259:O259"/>
    <mergeCell ref="P259:R259"/>
    <mergeCell ref="S259:U259"/>
    <mergeCell ref="V259:X259"/>
    <mergeCell ref="Y259:AA259"/>
    <mergeCell ref="AB259:AD259"/>
    <mergeCell ref="AJ259:AK259"/>
    <mergeCell ref="B256:C256"/>
    <mergeCell ref="D256:F256"/>
    <mergeCell ref="G256:I256"/>
    <mergeCell ref="J256:L256"/>
    <mergeCell ref="M256:O256"/>
    <mergeCell ref="P256:R256"/>
    <mergeCell ref="S256:U256"/>
    <mergeCell ref="V256:X256"/>
    <mergeCell ref="Y256:AA256"/>
    <mergeCell ref="AB256:AD256"/>
    <mergeCell ref="AJ256:AK256"/>
    <mergeCell ref="B257:C257"/>
    <mergeCell ref="D257:F257"/>
    <mergeCell ref="G257:I257"/>
    <mergeCell ref="J257:L257"/>
    <mergeCell ref="M257:O257"/>
    <mergeCell ref="P257:R257"/>
    <mergeCell ref="S257:U257"/>
    <mergeCell ref="V257:X257"/>
    <mergeCell ref="Y257:AA257"/>
    <mergeCell ref="AB257:AD257"/>
    <mergeCell ref="AJ257:AK257"/>
    <mergeCell ref="B254:C254"/>
    <mergeCell ref="D254:F254"/>
    <mergeCell ref="G254:I254"/>
    <mergeCell ref="J254:L254"/>
    <mergeCell ref="M254:O254"/>
    <mergeCell ref="P254:R254"/>
    <mergeCell ref="S254:U254"/>
    <mergeCell ref="V254:X254"/>
    <mergeCell ref="Y254:AA254"/>
    <mergeCell ref="AB254:AD254"/>
    <mergeCell ref="AJ254:AK254"/>
    <mergeCell ref="B255:C255"/>
    <mergeCell ref="D255:F255"/>
    <mergeCell ref="G255:I255"/>
    <mergeCell ref="J255:L255"/>
    <mergeCell ref="M255:O255"/>
    <mergeCell ref="P255:R255"/>
    <mergeCell ref="S255:U255"/>
    <mergeCell ref="V255:X255"/>
    <mergeCell ref="Y255:AA255"/>
    <mergeCell ref="AB255:AD255"/>
    <mergeCell ref="AJ255:AK255"/>
    <mergeCell ref="B252:C252"/>
    <mergeCell ref="D252:F252"/>
    <mergeCell ref="G252:I252"/>
    <mergeCell ref="J252:L252"/>
    <mergeCell ref="M252:O252"/>
    <mergeCell ref="P252:R252"/>
    <mergeCell ref="S252:U252"/>
    <mergeCell ref="V252:X252"/>
    <mergeCell ref="Y252:AA252"/>
    <mergeCell ref="AB252:AD252"/>
    <mergeCell ref="AJ252:AK252"/>
    <mergeCell ref="B253:C253"/>
    <mergeCell ref="D253:F253"/>
    <mergeCell ref="G253:I253"/>
    <mergeCell ref="J253:L253"/>
    <mergeCell ref="M253:O253"/>
    <mergeCell ref="P253:R253"/>
    <mergeCell ref="S253:U253"/>
    <mergeCell ref="V253:X253"/>
    <mergeCell ref="Y253:AA253"/>
    <mergeCell ref="AB253:AD253"/>
    <mergeCell ref="AJ253:AK253"/>
    <mergeCell ref="B249:C250"/>
    <mergeCell ref="D249:F250"/>
    <mergeCell ref="G249:I250"/>
    <mergeCell ref="J249:L250"/>
    <mergeCell ref="M249:O250"/>
    <mergeCell ref="P249:R250"/>
    <mergeCell ref="S249:U250"/>
    <mergeCell ref="V249:X250"/>
    <mergeCell ref="Y249:AA250"/>
    <mergeCell ref="AB249:AD250"/>
    <mergeCell ref="AE249:AE250"/>
    <mergeCell ref="AF249:AF250"/>
    <mergeCell ref="AG249:AG250"/>
    <mergeCell ref="AH249:AH250"/>
    <mergeCell ref="AI249:AI250"/>
    <mergeCell ref="AJ249:AK250"/>
    <mergeCell ref="B251:C251"/>
    <mergeCell ref="D251:F251"/>
    <mergeCell ref="G251:I251"/>
    <mergeCell ref="J251:L251"/>
    <mergeCell ref="M251:O251"/>
    <mergeCell ref="P251:R251"/>
    <mergeCell ref="S251:U251"/>
    <mergeCell ref="V251:X251"/>
    <mergeCell ref="Y251:AA251"/>
    <mergeCell ref="AB251:AD251"/>
    <mergeCell ref="AJ251:AK251"/>
    <mergeCell ref="B245:C245"/>
    <mergeCell ref="D245:F245"/>
    <mergeCell ref="G245:I245"/>
    <mergeCell ref="J245:L245"/>
    <mergeCell ref="M245:O245"/>
    <mergeCell ref="P245:R245"/>
    <mergeCell ref="S245:U245"/>
    <mergeCell ref="V245:X245"/>
    <mergeCell ref="Y245:AA245"/>
    <mergeCell ref="AB245:AD245"/>
    <mergeCell ref="AJ245:AK245"/>
    <mergeCell ref="B247:C247"/>
    <mergeCell ref="G247:H247"/>
    <mergeCell ref="I247:K247"/>
    <mergeCell ref="B248:C248"/>
    <mergeCell ref="D248:R248"/>
    <mergeCell ref="S248:AD248"/>
    <mergeCell ref="AE248:AK248"/>
    <mergeCell ref="B243:C243"/>
    <mergeCell ref="D243:F243"/>
    <mergeCell ref="G243:I243"/>
    <mergeCell ref="J243:L243"/>
    <mergeCell ref="M243:O243"/>
    <mergeCell ref="P243:R243"/>
    <mergeCell ref="S243:U243"/>
    <mergeCell ref="V243:X243"/>
    <mergeCell ref="Y243:AA243"/>
    <mergeCell ref="AB243:AD243"/>
    <mergeCell ref="AJ243:AK243"/>
    <mergeCell ref="B244:C244"/>
    <mergeCell ref="D244:F244"/>
    <mergeCell ref="G244:I244"/>
    <mergeCell ref="J244:L244"/>
    <mergeCell ref="M244:O244"/>
    <mergeCell ref="P244:R244"/>
    <mergeCell ref="S244:U244"/>
    <mergeCell ref="V244:X244"/>
    <mergeCell ref="Y244:AA244"/>
    <mergeCell ref="AB244:AD244"/>
    <mergeCell ref="AJ244:AK244"/>
    <mergeCell ref="B241:C241"/>
    <mergeCell ref="D241:F241"/>
    <mergeCell ref="G241:I241"/>
    <mergeCell ref="J241:L241"/>
    <mergeCell ref="M241:O241"/>
    <mergeCell ref="P241:R241"/>
    <mergeCell ref="S241:U241"/>
    <mergeCell ref="V241:X241"/>
    <mergeCell ref="Y241:AA241"/>
    <mergeCell ref="AB241:AD241"/>
    <mergeCell ref="AJ241:AK241"/>
    <mergeCell ref="B242:C242"/>
    <mergeCell ref="D242:F242"/>
    <mergeCell ref="G242:I242"/>
    <mergeCell ref="J242:L242"/>
    <mergeCell ref="M242:O242"/>
    <mergeCell ref="P242:R242"/>
    <mergeCell ref="S242:U242"/>
    <mergeCell ref="V242:X242"/>
    <mergeCell ref="Y242:AA242"/>
    <mergeCell ref="AB242:AD242"/>
    <mergeCell ref="AJ242:AK242"/>
    <mergeCell ref="B239:C239"/>
    <mergeCell ref="D239:F239"/>
    <mergeCell ref="G239:I239"/>
    <mergeCell ref="J239:L239"/>
    <mergeCell ref="M239:O239"/>
    <mergeCell ref="P239:R239"/>
    <mergeCell ref="S239:U239"/>
    <mergeCell ref="V239:X239"/>
    <mergeCell ref="Y239:AA239"/>
    <mergeCell ref="AB239:AD239"/>
    <mergeCell ref="AJ239:AK239"/>
    <mergeCell ref="B240:C240"/>
    <mergeCell ref="D240:F240"/>
    <mergeCell ref="G240:I240"/>
    <mergeCell ref="J240:L240"/>
    <mergeCell ref="M240:O240"/>
    <mergeCell ref="P240:R240"/>
    <mergeCell ref="S240:U240"/>
    <mergeCell ref="V240:X240"/>
    <mergeCell ref="Y240:AA240"/>
    <mergeCell ref="AB240:AD240"/>
    <mergeCell ref="AJ240:AK240"/>
    <mergeCell ref="B237:C237"/>
    <mergeCell ref="D237:F237"/>
    <mergeCell ref="G237:I237"/>
    <mergeCell ref="J237:L237"/>
    <mergeCell ref="M237:O237"/>
    <mergeCell ref="P237:R237"/>
    <mergeCell ref="S237:U237"/>
    <mergeCell ref="V237:X237"/>
    <mergeCell ref="Y237:AA237"/>
    <mergeCell ref="AB237:AD237"/>
    <mergeCell ref="AJ237:AK237"/>
    <mergeCell ref="B238:C238"/>
    <mergeCell ref="D238:F238"/>
    <mergeCell ref="G238:I238"/>
    <mergeCell ref="J238:L238"/>
    <mergeCell ref="M238:O238"/>
    <mergeCell ref="P238:R238"/>
    <mergeCell ref="S238:U238"/>
    <mergeCell ref="V238:X238"/>
    <mergeCell ref="Y238:AA238"/>
    <mergeCell ref="AB238:AD238"/>
    <mergeCell ref="AJ238:AK238"/>
    <mergeCell ref="B235:C235"/>
    <mergeCell ref="D235:F235"/>
    <mergeCell ref="G235:I235"/>
    <mergeCell ref="J235:L235"/>
    <mergeCell ref="M235:O235"/>
    <mergeCell ref="P235:R235"/>
    <mergeCell ref="S235:U235"/>
    <mergeCell ref="V235:X235"/>
    <mergeCell ref="Y235:AA235"/>
    <mergeCell ref="AB235:AD235"/>
    <mergeCell ref="AJ235:AK235"/>
    <mergeCell ref="B236:C236"/>
    <mergeCell ref="D236:F236"/>
    <mergeCell ref="G236:I236"/>
    <mergeCell ref="J236:L236"/>
    <mergeCell ref="M236:O236"/>
    <mergeCell ref="P236:R236"/>
    <mergeCell ref="S236:U236"/>
    <mergeCell ref="V236:X236"/>
    <mergeCell ref="Y236:AA236"/>
    <mergeCell ref="AB236:AD236"/>
    <mergeCell ref="AJ236:AK236"/>
    <mergeCell ref="B233:C233"/>
    <mergeCell ref="D233:F233"/>
    <mergeCell ref="G233:I233"/>
    <mergeCell ref="J233:L233"/>
    <mergeCell ref="M233:O233"/>
    <mergeCell ref="P233:R233"/>
    <mergeCell ref="S233:U233"/>
    <mergeCell ref="V233:X233"/>
    <mergeCell ref="Y233:AA233"/>
    <mergeCell ref="AB233:AD233"/>
    <mergeCell ref="AJ233:AK233"/>
    <mergeCell ref="B234:C234"/>
    <mergeCell ref="D234:F234"/>
    <mergeCell ref="G234:I234"/>
    <mergeCell ref="J234:L234"/>
    <mergeCell ref="M234:O234"/>
    <mergeCell ref="P234:R234"/>
    <mergeCell ref="S234:U234"/>
    <mergeCell ref="V234:X234"/>
    <mergeCell ref="Y234:AA234"/>
    <mergeCell ref="AB234:AD234"/>
    <mergeCell ref="AJ234:AK234"/>
    <mergeCell ref="B231:C231"/>
    <mergeCell ref="D231:F231"/>
    <mergeCell ref="G231:I231"/>
    <mergeCell ref="J231:L231"/>
    <mergeCell ref="M231:O231"/>
    <mergeCell ref="P231:R231"/>
    <mergeCell ref="S231:U231"/>
    <mergeCell ref="V231:X231"/>
    <mergeCell ref="Y231:AA231"/>
    <mergeCell ref="AB231:AD231"/>
    <mergeCell ref="AJ231:AK231"/>
    <mergeCell ref="B232:C232"/>
    <mergeCell ref="D232:F232"/>
    <mergeCell ref="G232:I232"/>
    <mergeCell ref="J232:L232"/>
    <mergeCell ref="M232:O232"/>
    <mergeCell ref="P232:R232"/>
    <mergeCell ref="S232:U232"/>
    <mergeCell ref="V232:X232"/>
    <mergeCell ref="Y232:AA232"/>
    <mergeCell ref="AB232:AD232"/>
    <mergeCell ref="AJ232:AK232"/>
    <mergeCell ref="B229:C229"/>
    <mergeCell ref="D229:F229"/>
    <mergeCell ref="G229:I229"/>
    <mergeCell ref="J229:L229"/>
    <mergeCell ref="M229:O229"/>
    <mergeCell ref="P229:R229"/>
    <mergeCell ref="S229:U229"/>
    <mergeCell ref="V229:X229"/>
    <mergeCell ref="Y229:AA229"/>
    <mergeCell ref="AB229:AD229"/>
    <mergeCell ref="AJ229:AK229"/>
    <mergeCell ref="B230:C230"/>
    <mergeCell ref="D230:F230"/>
    <mergeCell ref="G230:I230"/>
    <mergeCell ref="J230:L230"/>
    <mergeCell ref="M230:O230"/>
    <mergeCell ref="P230:R230"/>
    <mergeCell ref="S230:U230"/>
    <mergeCell ref="V230:X230"/>
    <mergeCell ref="Y230:AA230"/>
    <mergeCell ref="AB230:AD230"/>
    <mergeCell ref="AJ230:AK230"/>
    <mergeCell ref="B227:C227"/>
    <mergeCell ref="D227:F227"/>
    <mergeCell ref="G227:I227"/>
    <mergeCell ref="J227:L227"/>
    <mergeCell ref="M227:O227"/>
    <mergeCell ref="P227:R227"/>
    <mergeCell ref="S227:U227"/>
    <mergeCell ref="V227:X227"/>
    <mergeCell ref="Y227:AA227"/>
    <mergeCell ref="AB227:AD227"/>
    <mergeCell ref="AJ227:AK227"/>
    <mergeCell ref="B228:C228"/>
    <mergeCell ref="D228:F228"/>
    <mergeCell ref="G228:I228"/>
    <mergeCell ref="J228:L228"/>
    <mergeCell ref="M228:O228"/>
    <mergeCell ref="P228:R228"/>
    <mergeCell ref="S228:U228"/>
    <mergeCell ref="V228:X228"/>
    <mergeCell ref="Y228:AA228"/>
    <mergeCell ref="AB228:AD228"/>
    <mergeCell ref="AJ228:AK228"/>
    <mergeCell ref="B225:C225"/>
    <mergeCell ref="D225:F225"/>
    <mergeCell ref="G225:I225"/>
    <mergeCell ref="J225:L225"/>
    <mergeCell ref="M225:O225"/>
    <mergeCell ref="P225:R225"/>
    <mergeCell ref="S225:U225"/>
    <mergeCell ref="V225:X225"/>
    <mergeCell ref="Y225:AA225"/>
    <mergeCell ref="AB225:AD225"/>
    <mergeCell ref="AJ225:AK225"/>
    <mergeCell ref="B226:C226"/>
    <mergeCell ref="D226:F226"/>
    <mergeCell ref="G226:I226"/>
    <mergeCell ref="J226:L226"/>
    <mergeCell ref="M226:O226"/>
    <mergeCell ref="P226:R226"/>
    <mergeCell ref="S226:U226"/>
    <mergeCell ref="V226:X226"/>
    <mergeCell ref="Y226:AA226"/>
    <mergeCell ref="AB226:AD226"/>
    <mergeCell ref="AJ226:AK226"/>
    <mergeCell ref="B223:C223"/>
    <mergeCell ref="D223:F223"/>
    <mergeCell ref="G223:I223"/>
    <mergeCell ref="J223:L223"/>
    <mergeCell ref="M223:O223"/>
    <mergeCell ref="P223:R223"/>
    <mergeCell ref="S223:U223"/>
    <mergeCell ref="V223:X223"/>
    <mergeCell ref="Y223:AA223"/>
    <mergeCell ref="AB223:AD223"/>
    <mergeCell ref="AJ223:AK223"/>
    <mergeCell ref="B224:C224"/>
    <mergeCell ref="D224:F224"/>
    <mergeCell ref="G224:I224"/>
    <mergeCell ref="J224:L224"/>
    <mergeCell ref="M224:O224"/>
    <mergeCell ref="P224:R224"/>
    <mergeCell ref="S224:U224"/>
    <mergeCell ref="V224:X224"/>
    <mergeCell ref="Y224:AA224"/>
    <mergeCell ref="AB224:AD224"/>
    <mergeCell ref="AJ224:AK224"/>
    <mergeCell ref="B221:C221"/>
    <mergeCell ref="D221:F221"/>
    <mergeCell ref="G221:I221"/>
    <mergeCell ref="J221:L221"/>
    <mergeCell ref="M221:O221"/>
    <mergeCell ref="P221:R221"/>
    <mergeCell ref="S221:U221"/>
    <mergeCell ref="V221:X221"/>
    <mergeCell ref="Y221:AA221"/>
    <mergeCell ref="AB221:AD221"/>
    <mergeCell ref="AJ221:AK221"/>
    <mergeCell ref="B222:C222"/>
    <mergeCell ref="D222:F222"/>
    <mergeCell ref="G222:I222"/>
    <mergeCell ref="J222:L222"/>
    <mergeCell ref="M222:O222"/>
    <mergeCell ref="P222:R222"/>
    <mergeCell ref="S222:U222"/>
    <mergeCell ref="V222:X222"/>
    <mergeCell ref="Y222:AA222"/>
    <mergeCell ref="AB222:AD222"/>
    <mergeCell ref="AJ222:AK222"/>
    <mergeCell ref="B219:C219"/>
    <mergeCell ref="D219:F219"/>
    <mergeCell ref="G219:I219"/>
    <mergeCell ref="J219:L219"/>
    <mergeCell ref="M219:O219"/>
    <mergeCell ref="P219:R219"/>
    <mergeCell ref="S219:U219"/>
    <mergeCell ref="V219:X219"/>
    <mergeCell ref="Y219:AA219"/>
    <mergeCell ref="AB219:AD219"/>
    <mergeCell ref="AJ219:AK219"/>
    <mergeCell ref="B220:C220"/>
    <mergeCell ref="D220:F220"/>
    <mergeCell ref="G220:I220"/>
    <mergeCell ref="J220:L220"/>
    <mergeCell ref="M220:O220"/>
    <mergeCell ref="P220:R220"/>
    <mergeCell ref="S220:U220"/>
    <mergeCell ref="V220:X220"/>
    <mergeCell ref="Y220:AA220"/>
    <mergeCell ref="AB220:AD220"/>
    <mergeCell ref="AJ220:AK220"/>
    <mergeCell ref="B217:C217"/>
    <mergeCell ref="D217:F217"/>
    <mergeCell ref="G217:I217"/>
    <mergeCell ref="J217:L217"/>
    <mergeCell ref="M217:O217"/>
    <mergeCell ref="P217:R217"/>
    <mergeCell ref="S217:U217"/>
    <mergeCell ref="V217:X217"/>
    <mergeCell ref="Y217:AA217"/>
    <mergeCell ref="AB217:AD217"/>
    <mergeCell ref="AJ217:AK217"/>
    <mergeCell ref="B218:C218"/>
    <mergeCell ref="D218:F218"/>
    <mergeCell ref="G218:I218"/>
    <mergeCell ref="J218:L218"/>
    <mergeCell ref="M218:O218"/>
    <mergeCell ref="P218:R218"/>
    <mergeCell ref="S218:U218"/>
    <mergeCell ref="V218:X218"/>
    <mergeCell ref="Y218:AA218"/>
    <mergeCell ref="AB218:AD218"/>
    <mergeCell ref="AJ218:AK218"/>
    <mergeCell ref="B215:C215"/>
    <mergeCell ref="D215:F215"/>
    <mergeCell ref="G215:I215"/>
    <mergeCell ref="J215:L215"/>
    <mergeCell ref="M215:O215"/>
    <mergeCell ref="P215:R215"/>
    <mergeCell ref="S215:U215"/>
    <mergeCell ref="V215:X215"/>
    <mergeCell ref="Y215:AA215"/>
    <mergeCell ref="AB215:AD215"/>
    <mergeCell ref="AJ215:AK215"/>
    <mergeCell ref="B216:C216"/>
    <mergeCell ref="D216:F216"/>
    <mergeCell ref="G216:I216"/>
    <mergeCell ref="J216:L216"/>
    <mergeCell ref="M216:O216"/>
    <mergeCell ref="P216:R216"/>
    <mergeCell ref="S216:U216"/>
    <mergeCell ref="V216:X216"/>
    <mergeCell ref="Y216:AA216"/>
    <mergeCell ref="AB216:AD216"/>
    <mergeCell ref="AJ216:AK216"/>
    <mergeCell ref="B213:C213"/>
    <mergeCell ref="D213:F213"/>
    <mergeCell ref="G213:I213"/>
    <mergeCell ref="J213:L213"/>
    <mergeCell ref="M213:O213"/>
    <mergeCell ref="P213:R213"/>
    <mergeCell ref="S213:U213"/>
    <mergeCell ref="V213:X213"/>
    <mergeCell ref="Y213:AA213"/>
    <mergeCell ref="AB213:AD213"/>
    <mergeCell ref="AJ213:AK213"/>
    <mergeCell ref="B214:C214"/>
    <mergeCell ref="D214:F214"/>
    <mergeCell ref="G214:I214"/>
    <mergeCell ref="J214:L214"/>
    <mergeCell ref="M214:O214"/>
    <mergeCell ref="P214:R214"/>
    <mergeCell ref="S214:U214"/>
    <mergeCell ref="V214:X214"/>
    <mergeCell ref="Y214:AA214"/>
    <mergeCell ref="AB214:AD214"/>
    <mergeCell ref="AJ214:AK214"/>
    <mergeCell ref="B211:C211"/>
    <mergeCell ref="D211:F211"/>
    <mergeCell ref="G211:I211"/>
    <mergeCell ref="J211:L211"/>
    <mergeCell ref="M211:O211"/>
    <mergeCell ref="P211:R211"/>
    <mergeCell ref="S211:U211"/>
    <mergeCell ref="V211:X211"/>
    <mergeCell ref="Y211:AA211"/>
    <mergeCell ref="AB211:AD211"/>
    <mergeCell ref="AJ211:AK211"/>
    <mergeCell ref="B212:C212"/>
    <mergeCell ref="D212:F212"/>
    <mergeCell ref="G212:I212"/>
    <mergeCell ref="J212:L212"/>
    <mergeCell ref="M212:O212"/>
    <mergeCell ref="P212:R212"/>
    <mergeCell ref="S212:U212"/>
    <mergeCell ref="V212:X212"/>
    <mergeCell ref="Y212:AA212"/>
    <mergeCell ref="AB212:AD212"/>
    <mergeCell ref="AJ212:AK212"/>
    <mergeCell ref="B207:C207"/>
    <mergeCell ref="G207:H207"/>
    <mergeCell ref="I207:K207"/>
    <mergeCell ref="B208:C208"/>
    <mergeCell ref="D208:R208"/>
    <mergeCell ref="S208:AD208"/>
    <mergeCell ref="AE208:AK208"/>
    <mergeCell ref="B209:C210"/>
    <mergeCell ref="D209:F210"/>
    <mergeCell ref="G209:I210"/>
    <mergeCell ref="J209:L210"/>
    <mergeCell ref="M209:O210"/>
    <mergeCell ref="P209:R210"/>
    <mergeCell ref="S209:U210"/>
    <mergeCell ref="V209:X210"/>
    <mergeCell ref="Y209:AA210"/>
    <mergeCell ref="AB209:AD210"/>
    <mergeCell ref="AE209:AE210"/>
    <mergeCell ref="AF209:AF210"/>
    <mergeCell ref="AG209:AG210"/>
    <mergeCell ref="AH209:AH210"/>
    <mergeCell ref="AI209:AI210"/>
    <mergeCell ref="AJ209:AK210"/>
    <mergeCell ref="B204:C204"/>
    <mergeCell ref="D204:F204"/>
    <mergeCell ref="G204:I204"/>
    <mergeCell ref="J204:L204"/>
    <mergeCell ref="M204:O204"/>
    <mergeCell ref="P204:R204"/>
    <mergeCell ref="S204:U204"/>
    <mergeCell ref="V204:X204"/>
    <mergeCell ref="Y204:AA204"/>
    <mergeCell ref="AB204:AD204"/>
    <mergeCell ref="AJ204:AK204"/>
    <mergeCell ref="B205:C205"/>
    <mergeCell ref="D205:F205"/>
    <mergeCell ref="G205:I205"/>
    <mergeCell ref="J205:L205"/>
    <mergeCell ref="M205:O205"/>
    <mergeCell ref="P205:R205"/>
    <mergeCell ref="S205:U205"/>
    <mergeCell ref="V205:X205"/>
    <mergeCell ref="Y205:AA205"/>
    <mergeCell ref="AB205:AD205"/>
    <mergeCell ref="AJ205:AK205"/>
    <mergeCell ref="B202:C202"/>
    <mergeCell ref="D202:F202"/>
    <mergeCell ref="G202:I202"/>
    <mergeCell ref="J202:L202"/>
    <mergeCell ref="M202:O202"/>
    <mergeCell ref="P202:R202"/>
    <mergeCell ref="S202:U202"/>
    <mergeCell ref="V202:X202"/>
    <mergeCell ref="Y202:AA202"/>
    <mergeCell ref="AB202:AD202"/>
    <mergeCell ref="AJ202:AK202"/>
    <mergeCell ref="B203:C203"/>
    <mergeCell ref="D203:F203"/>
    <mergeCell ref="G203:I203"/>
    <mergeCell ref="J203:L203"/>
    <mergeCell ref="M203:O203"/>
    <mergeCell ref="P203:R203"/>
    <mergeCell ref="S203:U203"/>
    <mergeCell ref="V203:X203"/>
    <mergeCell ref="Y203:AA203"/>
    <mergeCell ref="AB203:AD203"/>
    <mergeCell ref="AJ203:AK203"/>
    <mergeCell ref="B200:C200"/>
    <mergeCell ref="D200:F200"/>
    <mergeCell ref="G200:I200"/>
    <mergeCell ref="J200:L200"/>
    <mergeCell ref="M200:O200"/>
    <mergeCell ref="P200:R200"/>
    <mergeCell ref="S200:U200"/>
    <mergeCell ref="V200:X200"/>
    <mergeCell ref="Y200:AA200"/>
    <mergeCell ref="AB200:AD200"/>
    <mergeCell ref="AJ200:AK200"/>
    <mergeCell ref="B201:C201"/>
    <mergeCell ref="D201:F201"/>
    <mergeCell ref="G201:I201"/>
    <mergeCell ref="J201:L201"/>
    <mergeCell ref="M201:O201"/>
    <mergeCell ref="P201:R201"/>
    <mergeCell ref="S201:U201"/>
    <mergeCell ref="V201:X201"/>
    <mergeCell ref="Y201:AA201"/>
    <mergeCell ref="AB201:AD201"/>
    <mergeCell ref="AJ201:AK201"/>
    <mergeCell ref="B198:C198"/>
    <mergeCell ref="D198:F198"/>
    <mergeCell ref="G198:I198"/>
    <mergeCell ref="J198:L198"/>
    <mergeCell ref="M198:O198"/>
    <mergeCell ref="P198:R198"/>
    <mergeCell ref="S198:U198"/>
    <mergeCell ref="V198:X198"/>
    <mergeCell ref="Y198:AA198"/>
    <mergeCell ref="AB198:AD198"/>
    <mergeCell ref="AJ198:AK198"/>
    <mergeCell ref="B199:C199"/>
    <mergeCell ref="D199:F199"/>
    <mergeCell ref="G199:I199"/>
    <mergeCell ref="J199:L199"/>
    <mergeCell ref="M199:O199"/>
    <mergeCell ref="P199:R199"/>
    <mergeCell ref="S199:U199"/>
    <mergeCell ref="V199:X199"/>
    <mergeCell ref="Y199:AA199"/>
    <mergeCell ref="AB199:AD199"/>
    <mergeCell ref="AJ199:AK199"/>
    <mergeCell ref="B196:C196"/>
    <mergeCell ref="D196:F196"/>
    <mergeCell ref="G196:I196"/>
    <mergeCell ref="J196:L196"/>
    <mergeCell ref="M196:O196"/>
    <mergeCell ref="P196:R196"/>
    <mergeCell ref="S196:U196"/>
    <mergeCell ref="V196:X196"/>
    <mergeCell ref="Y196:AA196"/>
    <mergeCell ref="AB196:AD196"/>
    <mergeCell ref="AJ196:AK196"/>
    <mergeCell ref="B197:C197"/>
    <mergeCell ref="D197:F197"/>
    <mergeCell ref="G197:I197"/>
    <mergeCell ref="J197:L197"/>
    <mergeCell ref="M197:O197"/>
    <mergeCell ref="P197:R197"/>
    <mergeCell ref="S197:U197"/>
    <mergeCell ref="V197:X197"/>
    <mergeCell ref="Y197:AA197"/>
    <mergeCell ref="AB197:AD197"/>
    <mergeCell ref="AJ197:AK197"/>
    <mergeCell ref="B194:C194"/>
    <mergeCell ref="D194:F194"/>
    <mergeCell ref="G194:I194"/>
    <mergeCell ref="J194:L194"/>
    <mergeCell ref="M194:O194"/>
    <mergeCell ref="P194:R194"/>
    <mergeCell ref="S194:U194"/>
    <mergeCell ref="V194:X194"/>
    <mergeCell ref="Y194:AA194"/>
    <mergeCell ref="AB194:AD194"/>
    <mergeCell ref="AJ194:AK194"/>
    <mergeCell ref="B195:C195"/>
    <mergeCell ref="D195:F195"/>
    <mergeCell ref="G195:I195"/>
    <mergeCell ref="J195:L195"/>
    <mergeCell ref="M195:O195"/>
    <mergeCell ref="P195:R195"/>
    <mergeCell ref="S195:U195"/>
    <mergeCell ref="V195:X195"/>
    <mergeCell ref="Y195:AA195"/>
    <mergeCell ref="AB195:AD195"/>
    <mergeCell ref="AJ195:AK195"/>
    <mergeCell ref="B192:C192"/>
    <mergeCell ref="D192:F192"/>
    <mergeCell ref="G192:I192"/>
    <mergeCell ref="J192:L192"/>
    <mergeCell ref="M192:O192"/>
    <mergeCell ref="P192:R192"/>
    <mergeCell ref="S192:U192"/>
    <mergeCell ref="V192:X192"/>
    <mergeCell ref="Y192:AA192"/>
    <mergeCell ref="AB192:AD192"/>
    <mergeCell ref="AJ192:AK192"/>
    <mergeCell ref="B193:C193"/>
    <mergeCell ref="D193:F193"/>
    <mergeCell ref="G193:I193"/>
    <mergeCell ref="J193:L193"/>
    <mergeCell ref="M193:O193"/>
    <mergeCell ref="P193:R193"/>
    <mergeCell ref="S193:U193"/>
    <mergeCell ref="V193:X193"/>
    <mergeCell ref="Y193:AA193"/>
    <mergeCell ref="AB193:AD193"/>
    <mergeCell ref="AJ193:AK193"/>
    <mergeCell ref="B190:C190"/>
    <mergeCell ref="D190:F190"/>
    <mergeCell ref="G190:I190"/>
    <mergeCell ref="J190:L190"/>
    <mergeCell ref="M190:O190"/>
    <mergeCell ref="P190:R190"/>
    <mergeCell ref="S190:U190"/>
    <mergeCell ref="V190:X190"/>
    <mergeCell ref="Y190:AA190"/>
    <mergeCell ref="AB190:AD190"/>
    <mergeCell ref="AJ190:AK190"/>
    <mergeCell ref="B191:C191"/>
    <mergeCell ref="D191:F191"/>
    <mergeCell ref="G191:I191"/>
    <mergeCell ref="J191:L191"/>
    <mergeCell ref="M191:O191"/>
    <mergeCell ref="P191:R191"/>
    <mergeCell ref="S191:U191"/>
    <mergeCell ref="V191:X191"/>
    <mergeCell ref="Y191:AA191"/>
    <mergeCell ref="AB191:AD191"/>
    <mergeCell ref="AJ191:AK191"/>
    <mergeCell ref="B188:C188"/>
    <mergeCell ref="D188:F188"/>
    <mergeCell ref="G188:I188"/>
    <mergeCell ref="J188:L188"/>
    <mergeCell ref="M188:O188"/>
    <mergeCell ref="P188:R188"/>
    <mergeCell ref="S188:U188"/>
    <mergeCell ref="V188:X188"/>
    <mergeCell ref="Y188:AA188"/>
    <mergeCell ref="AB188:AD188"/>
    <mergeCell ref="AJ188:AK188"/>
    <mergeCell ref="B189:C189"/>
    <mergeCell ref="D189:F189"/>
    <mergeCell ref="G189:I189"/>
    <mergeCell ref="J189:L189"/>
    <mergeCell ref="M189:O189"/>
    <mergeCell ref="P189:R189"/>
    <mergeCell ref="S189:U189"/>
    <mergeCell ref="V189:X189"/>
    <mergeCell ref="Y189:AA189"/>
    <mergeCell ref="AB189:AD189"/>
    <mergeCell ref="AJ189:AK189"/>
    <mergeCell ref="B186:C186"/>
    <mergeCell ref="D186:F186"/>
    <mergeCell ref="G186:I186"/>
    <mergeCell ref="J186:L186"/>
    <mergeCell ref="M186:O186"/>
    <mergeCell ref="P186:R186"/>
    <mergeCell ref="S186:U186"/>
    <mergeCell ref="V186:X186"/>
    <mergeCell ref="Y186:AA186"/>
    <mergeCell ref="AB186:AD186"/>
    <mergeCell ref="AJ186:AK186"/>
    <mergeCell ref="B187:C187"/>
    <mergeCell ref="D187:F187"/>
    <mergeCell ref="G187:I187"/>
    <mergeCell ref="J187:L187"/>
    <mergeCell ref="M187:O187"/>
    <mergeCell ref="P187:R187"/>
    <mergeCell ref="S187:U187"/>
    <mergeCell ref="V187:X187"/>
    <mergeCell ref="Y187:AA187"/>
    <mergeCell ref="AB187:AD187"/>
    <mergeCell ref="AJ187:AK187"/>
    <mergeCell ref="B184:C184"/>
    <mergeCell ref="D184:F184"/>
    <mergeCell ref="G184:I184"/>
    <mergeCell ref="J184:L184"/>
    <mergeCell ref="M184:O184"/>
    <mergeCell ref="P184:R184"/>
    <mergeCell ref="S184:U184"/>
    <mergeCell ref="V184:X184"/>
    <mergeCell ref="Y184:AA184"/>
    <mergeCell ref="AB184:AD184"/>
    <mergeCell ref="AJ184:AK184"/>
    <mergeCell ref="B185:C185"/>
    <mergeCell ref="D185:F185"/>
    <mergeCell ref="G185:I185"/>
    <mergeCell ref="J185:L185"/>
    <mergeCell ref="M185:O185"/>
    <mergeCell ref="P185:R185"/>
    <mergeCell ref="S185:U185"/>
    <mergeCell ref="V185:X185"/>
    <mergeCell ref="Y185:AA185"/>
    <mergeCell ref="AB185:AD185"/>
    <mergeCell ref="AJ185:AK185"/>
    <mergeCell ref="B182:C182"/>
    <mergeCell ref="D182:F182"/>
    <mergeCell ref="G182:I182"/>
    <mergeCell ref="J182:L182"/>
    <mergeCell ref="M182:O182"/>
    <mergeCell ref="P182:R182"/>
    <mergeCell ref="S182:U182"/>
    <mergeCell ref="V182:X182"/>
    <mergeCell ref="Y182:AA182"/>
    <mergeCell ref="AB182:AD182"/>
    <mergeCell ref="AJ182:AK182"/>
    <mergeCell ref="B183:C183"/>
    <mergeCell ref="D183:F183"/>
    <mergeCell ref="G183:I183"/>
    <mergeCell ref="J183:L183"/>
    <mergeCell ref="M183:O183"/>
    <mergeCell ref="P183:R183"/>
    <mergeCell ref="S183:U183"/>
    <mergeCell ref="V183:X183"/>
    <mergeCell ref="Y183:AA183"/>
    <mergeCell ref="AB183:AD183"/>
    <mergeCell ref="AJ183:AK183"/>
    <mergeCell ref="B180:C180"/>
    <mergeCell ref="D180:F180"/>
    <mergeCell ref="G180:I180"/>
    <mergeCell ref="J180:L180"/>
    <mergeCell ref="M180:O180"/>
    <mergeCell ref="P180:R180"/>
    <mergeCell ref="S180:U180"/>
    <mergeCell ref="V180:X180"/>
    <mergeCell ref="Y180:AA180"/>
    <mergeCell ref="AB180:AD180"/>
    <mergeCell ref="AJ180:AK180"/>
    <mergeCell ref="B181:C181"/>
    <mergeCell ref="D181:F181"/>
    <mergeCell ref="G181:I181"/>
    <mergeCell ref="J181:L181"/>
    <mergeCell ref="M181:O181"/>
    <mergeCell ref="P181:R181"/>
    <mergeCell ref="S181:U181"/>
    <mergeCell ref="V181:X181"/>
    <mergeCell ref="Y181:AA181"/>
    <mergeCell ref="AB181:AD181"/>
    <mergeCell ref="AJ181:AK181"/>
    <mergeCell ref="B178:C178"/>
    <mergeCell ref="D178:F178"/>
    <mergeCell ref="G178:I178"/>
    <mergeCell ref="J178:L178"/>
    <mergeCell ref="M178:O178"/>
    <mergeCell ref="P178:R178"/>
    <mergeCell ref="S178:U178"/>
    <mergeCell ref="V178:X178"/>
    <mergeCell ref="Y178:AA178"/>
    <mergeCell ref="AB178:AD178"/>
    <mergeCell ref="AJ178:AK178"/>
    <mergeCell ref="B179:C179"/>
    <mergeCell ref="D179:F179"/>
    <mergeCell ref="G179:I179"/>
    <mergeCell ref="J179:L179"/>
    <mergeCell ref="M179:O179"/>
    <mergeCell ref="P179:R179"/>
    <mergeCell ref="S179:U179"/>
    <mergeCell ref="V179:X179"/>
    <mergeCell ref="Y179:AA179"/>
    <mergeCell ref="AB179:AD179"/>
    <mergeCell ref="AJ179:AK179"/>
    <mergeCell ref="B176:C176"/>
    <mergeCell ref="D176:F176"/>
    <mergeCell ref="G176:I176"/>
    <mergeCell ref="J176:L176"/>
    <mergeCell ref="M176:O176"/>
    <mergeCell ref="P176:R176"/>
    <mergeCell ref="S176:U176"/>
    <mergeCell ref="V176:X176"/>
    <mergeCell ref="Y176:AA176"/>
    <mergeCell ref="AB176:AD176"/>
    <mergeCell ref="AJ176:AK176"/>
    <mergeCell ref="B177:C177"/>
    <mergeCell ref="D177:F177"/>
    <mergeCell ref="G177:I177"/>
    <mergeCell ref="J177:L177"/>
    <mergeCell ref="M177:O177"/>
    <mergeCell ref="P177:R177"/>
    <mergeCell ref="S177:U177"/>
    <mergeCell ref="V177:X177"/>
    <mergeCell ref="Y177:AA177"/>
    <mergeCell ref="AB177:AD177"/>
    <mergeCell ref="AJ177:AK177"/>
    <mergeCell ref="B174:C174"/>
    <mergeCell ref="D174:F174"/>
    <mergeCell ref="G174:I174"/>
    <mergeCell ref="J174:L174"/>
    <mergeCell ref="M174:O174"/>
    <mergeCell ref="P174:R174"/>
    <mergeCell ref="S174:U174"/>
    <mergeCell ref="V174:X174"/>
    <mergeCell ref="Y174:AA174"/>
    <mergeCell ref="AB174:AD174"/>
    <mergeCell ref="AJ174:AK174"/>
    <mergeCell ref="B175:C175"/>
    <mergeCell ref="D175:F175"/>
    <mergeCell ref="G175:I175"/>
    <mergeCell ref="J175:L175"/>
    <mergeCell ref="M175:O175"/>
    <mergeCell ref="P175:R175"/>
    <mergeCell ref="S175:U175"/>
    <mergeCell ref="V175:X175"/>
    <mergeCell ref="Y175:AA175"/>
    <mergeCell ref="AB175:AD175"/>
    <mergeCell ref="AJ175:AK175"/>
    <mergeCell ref="B172:C172"/>
    <mergeCell ref="D172:F172"/>
    <mergeCell ref="G172:I172"/>
    <mergeCell ref="J172:L172"/>
    <mergeCell ref="M172:O172"/>
    <mergeCell ref="P172:R172"/>
    <mergeCell ref="S172:U172"/>
    <mergeCell ref="V172:X172"/>
    <mergeCell ref="Y172:AA172"/>
    <mergeCell ref="AB172:AD172"/>
    <mergeCell ref="AJ172:AK172"/>
    <mergeCell ref="B173:C173"/>
    <mergeCell ref="D173:F173"/>
    <mergeCell ref="G173:I173"/>
    <mergeCell ref="J173:L173"/>
    <mergeCell ref="M173:O173"/>
    <mergeCell ref="P173:R173"/>
    <mergeCell ref="S173:U173"/>
    <mergeCell ref="V173:X173"/>
    <mergeCell ref="Y173:AA173"/>
    <mergeCell ref="AB173:AD173"/>
    <mergeCell ref="AJ173:AK173"/>
    <mergeCell ref="B169:C170"/>
    <mergeCell ref="D169:F170"/>
    <mergeCell ref="G169:I170"/>
    <mergeCell ref="J169:L170"/>
    <mergeCell ref="M169:O170"/>
    <mergeCell ref="P169:R170"/>
    <mergeCell ref="S169:U170"/>
    <mergeCell ref="V169:X170"/>
    <mergeCell ref="Y169:AA170"/>
    <mergeCell ref="AB169:AD170"/>
    <mergeCell ref="AE169:AE170"/>
    <mergeCell ref="AF169:AF170"/>
    <mergeCell ref="AG169:AG170"/>
    <mergeCell ref="AH169:AH170"/>
    <mergeCell ref="AI169:AI170"/>
    <mergeCell ref="AJ169:AK170"/>
    <mergeCell ref="B171:C171"/>
    <mergeCell ref="D171:F171"/>
    <mergeCell ref="G171:I171"/>
    <mergeCell ref="J171:L171"/>
    <mergeCell ref="M171:O171"/>
    <mergeCell ref="P171:R171"/>
    <mergeCell ref="S171:U171"/>
    <mergeCell ref="V171:X171"/>
    <mergeCell ref="Y171:AA171"/>
    <mergeCell ref="AB171:AD171"/>
    <mergeCell ref="AJ171:AK171"/>
    <mergeCell ref="B165:C165"/>
    <mergeCell ref="D165:F165"/>
    <mergeCell ref="G165:I165"/>
    <mergeCell ref="J165:L165"/>
    <mergeCell ref="M165:O165"/>
    <mergeCell ref="P165:R165"/>
    <mergeCell ref="S165:U165"/>
    <mergeCell ref="V165:X165"/>
    <mergeCell ref="Y165:AA165"/>
    <mergeCell ref="AB165:AD165"/>
    <mergeCell ref="AJ165:AK165"/>
    <mergeCell ref="B167:C167"/>
    <mergeCell ref="G167:H167"/>
    <mergeCell ref="I167:K167"/>
    <mergeCell ref="B168:C168"/>
    <mergeCell ref="D168:R168"/>
    <mergeCell ref="S168:AD168"/>
    <mergeCell ref="AE168:AK168"/>
    <mergeCell ref="B163:C163"/>
    <mergeCell ref="D163:F163"/>
    <mergeCell ref="G163:I163"/>
    <mergeCell ref="J163:L163"/>
    <mergeCell ref="M163:O163"/>
    <mergeCell ref="P163:R163"/>
    <mergeCell ref="S163:U163"/>
    <mergeCell ref="V163:X163"/>
    <mergeCell ref="Y163:AA163"/>
    <mergeCell ref="AB163:AD163"/>
    <mergeCell ref="AJ163:AK163"/>
    <mergeCell ref="B164:C164"/>
    <mergeCell ref="D164:F164"/>
    <mergeCell ref="G164:I164"/>
    <mergeCell ref="J164:L164"/>
    <mergeCell ref="M164:O164"/>
    <mergeCell ref="P164:R164"/>
    <mergeCell ref="S164:U164"/>
    <mergeCell ref="V164:X164"/>
    <mergeCell ref="Y164:AA164"/>
    <mergeCell ref="AB164:AD164"/>
    <mergeCell ref="AJ164:AK164"/>
    <mergeCell ref="B161:C161"/>
    <mergeCell ref="D161:F161"/>
    <mergeCell ref="G161:I161"/>
    <mergeCell ref="J161:L161"/>
    <mergeCell ref="M161:O161"/>
    <mergeCell ref="P161:R161"/>
    <mergeCell ref="S161:U161"/>
    <mergeCell ref="V161:X161"/>
    <mergeCell ref="Y161:AA161"/>
    <mergeCell ref="AB161:AD161"/>
    <mergeCell ref="AJ161:AK161"/>
    <mergeCell ref="B162:C162"/>
    <mergeCell ref="D162:F162"/>
    <mergeCell ref="G162:I162"/>
    <mergeCell ref="J162:L162"/>
    <mergeCell ref="M162:O162"/>
    <mergeCell ref="P162:R162"/>
    <mergeCell ref="S162:U162"/>
    <mergeCell ref="V162:X162"/>
    <mergeCell ref="Y162:AA162"/>
    <mergeCell ref="AB162:AD162"/>
    <mergeCell ref="AJ162:AK162"/>
    <mergeCell ref="B159:C159"/>
    <mergeCell ref="D159:F159"/>
    <mergeCell ref="G159:I159"/>
    <mergeCell ref="J159:L159"/>
    <mergeCell ref="M159:O159"/>
    <mergeCell ref="P159:R159"/>
    <mergeCell ref="S159:U159"/>
    <mergeCell ref="V159:X159"/>
    <mergeCell ref="Y159:AA159"/>
    <mergeCell ref="AB159:AD159"/>
    <mergeCell ref="AJ159:AK159"/>
    <mergeCell ref="B160:C160"/>
    <mergeCell ref="D160:F160"/>
    <mergeCell ref="G160:I160"/>
    <mergeCell ref="J160:L160"/>
    <mergeCell ref="M160:O160"/>
    <mergeCell ref="P160:R160"/>
    <mergeCell ref="S160:U160"/>
    <mergeCell ref="V160:X160"/>
    <mergeCell ref="Y160:AA160"/>
    <mergeCell ref="AB160:AD160"/>
    <mergeCell ref="AJ160:AK160"/>
    <mergeCell ref="B157:C157"/>
    <mergeCell ref="D157:F157"/>
    <mergeCell ref="G157:I157"/>
    <mergeCell ref="J157:L157"/>
    <mergeCell ref="M157:O157"/>
    <mergeCell ref="P157:R157"/>
    <mergeCell ref="S157:U157"/>
    <mergeCell ref="V157:X157"/>
    <mergeCell ref="Y157:AA157"/>
    <mergeCell ref="AB157:AD157"/>
    <mergeCell ref="AJ157:AK157"/>
    <mergeCell ref="B158:C158"/>
    <mergeCell ref="D158:F158"/>
    <mergeCell ref="G158:I158"/>
    <mergeCell ref="J158:L158"/>
    <mergeCell ref="M158:O158"/>
    <mergeCell ref="P158:R158"/>
    <mergeCell ref="S158:U158"/>
    <mergeCell ref="V158:X158"/>
    <mergeCell ref="Y158:AA158"/>
    <mergeCell ref="AB158:AD158"/>
    <mergeCell ref="AJ158:AK158"/>
    <mergeCell ref="B155:C155"/>
    <mergeCell ref="D155:F155"/>
    <mergeCell ref="G155:I155"/>
    <mergeCell ref="J155:L155"/>
    <mergeCell ref="M155:O155"/>
    <mergeCell ref="P155:R155"/>
    <mergeCell ref="S155:U155"/>
    <mergeCell ref="V155:X155"/>
    <mergeCell ref="Y155:AA155"/>
    <mergeCell ref="AB155:AD155"/>
    <mergeCell ref="AJ155:AK155"/>
    <mergeCell ref="B156:C156"/>
    <mergeCell ref="D156:F156"/>
    <mergeCell ref="G156:I156"/>
    <mergeCell ref="J156:L156"/>
    <mergeCell ref="M156:O156"/>
    <mergeCell ref="P156:R156"/>
    <mergeCell ref="S156:U156"/>
    <mergeCell ref="V156:X156"/>
    <mergeCell ref="Y156:AA156"/>
    <mergeCell ref="AB156:AD156"/>
    <mergeCell ref="AJ156:AK156"/>
    <mergeCell ref="B153:C153"/>
    <mergeCell ref="D153:F153"/>
    <mergeCell ref="G153:I153"/>
    <mergeCell ref="J153:L153"/>
    <mergeCell ref="M153:O153"/>
    <mergeCell ref="P153:R153"/>
    <mergeCell ref="S153:U153"/>
    <mergeCell ref="V153:X153"/>
    <mergeCell ref="Y153:AA153"/>
    <mergeCell ref="AB153:AD153"/>
    <mergeCell ref="AJ153:AK153"/>
    <mergeCell ref="B154:C154"/>
    <mergeCell ref="D154:F154"/>
    <mergeCell ref="G154:I154"/>
    <mergeCell ref="J154:L154"/>
    <mergeCell ref="M154:O154"/>
    <mergeCell ref="P154:R154"/>
    <mergeCell ref="S154:U154"/>
    <mergeCell ref="V154:X154"/>
    <mergeCell ref="Y154:AA154"/>
    <mergeCell ref="AB154:AD154"/>
    <mergeCell ref="AJ154:AK154"/>
    <mergeCell ref="B151:C151"/>
    <mergeCell ref="D151:F151"/>
    <mergeCell ref="G151:I151"/>
    <mergeCell ref="J151:L151"/>
    <mergeCell ref="M151:O151"/>
    <mergeCell ref="P151:R151"/>
    <mergeCell ref="S151:U151"/>
    <mergeCell ref="V151:X151"/>
    <mergeCell ref="Y151:AA151"/>
    <mergeCell ref="AB151:AD151"/>
    <mergeCell ref="AJ151:AK151"/>
    <mergeCell ref="B152:C152"/>
    <mergeCell ref="D152:F152"/>
    <mergeCell ref="G152:I152"/>
    <mergeCell ref="J152:L152"/>
    <mergeCell ref="M152:O152"/>
    <mergeCell ref="P152:R152"/>
    <mergeCell ref="S152:U152"/>
    <mergeCell ref="V152:X152"/>
    <mergeCell ref="Y152:AA152"/>
    <mergeCell ref="AB152:AD152"/>
    <mergeCell ref="AJ152:AK152"/>
    <mergeCell ref="B149:C149"/>
    <mergeCell ref="D149:F149"/>
    <mergeCell ref="G149:I149"/>
    <mergeCell ref="J149:L149"/>
    <mergeCell ref="M149:O149"/>
    <mergeCell ref="P149:R149"/>
    <mergeCell ref="S149:U149"/>
    <mergeCell ref="V149:X149"/>
    <mergeCell ref="Y149:AA149"/>
    <mergeCell ref="AB149:AD149"/>
    <mergeCell ref="AJ149:AK149"/>
    <mergeCell ref="B150:C150"/>
    <mergeCell ref="D150:F150"/>
    <mergeCell ref="G150:I150"/>
    <mergeCell ref="J150:L150"/>
    <mergeCell ref="M150:O150"/>
    <mergeCell ref="P150:R150"/>
    <mergeCell ref="S150:U150"/>
    <mergeCell ref="V150:X150"/>
    <mergeCell ref="Y150:AA150"/>
    <mergeCell ref="AB150:AD150"/>
    <mergeCell ref="AJ150:AK150"/>
    <mergeCell ref="B147:C147"/>
    <mergeCell ref="D147:F147"/>
    <mergeCell ref="G147:I147"/>
    <mergeCell ref="J147:L147"/>
    <mergeCell ref="M147:O147"/>
    <mergeCell ref="P147:R147"/>
    <mergeCell ref="S147:U147"/>
    <mergeCell ref="V147:X147"/>
    <mergeCell ref="Y147:AA147"/>
    <mergeCell ref="AB147:AD147"/>
    <mergeCell ref="AJ147:AK147"/>
    <mergeCell ref="B148:C148"/>
    <mergeCell ref="D148:F148"/>
    <mergeCell ref="G148:I148"/>
    <mergeCell ref="J148:L148"/>
    <mergeCell ref="M148:O148"/>
    <mergeCell ref="P148:R148"/>
    <mergeCell ref="S148:U148"/>
    <mergeCell ref="V148:X148"/>
    <mergeCell ref="Y148:AA148"/>
    <mergeCell ref="AB148:AD148"/>
    <mergeCell ref="AJ148:AK148"/>
    <mergeCell ref="B145:C145"/>
    <mergeCell ref="D145:F145"/>
    <mergeCell ref="G145:I145"/>
    <mergeCell ref="J145:L145"/>
    <mergeCell ref="M145:O145"/>
    <mergeCell ref="P145:R145"/>
    <mergeCell ref="S145:U145"/>
    <mergeCell ref="V145:X145"/>
    <mergeCell ref="Y145:AA145"/>
    <mergeCell ref="AB145:AD145"/>
    <mergeCell ref="AJ145:AK145"/>
    <mergeCell ref="B146:C146"/>
    <mergeCell ref="D146:F146"/>
    <mergeCell ref="G146:I146"/>
    <mergeCell ref="J146:L146"/>
    <mergeCell ref="M146:O146"/>
    <mergeCell ref="P146:R146"/>
    <mergeCell ref="S146:U146"/>
    <mergeCell ref="V146:X146"/>
    <mergeCell ref="Y146:AA146"/>
    <mergeCell ref="AB146:AD146"/>
    <mergeCell ref="AJ146:AK146"/>
    <mergeCell ref="B143:C143"/>
    <mergeCell ref="D143:F143"/>
    <mergeCell ref="G143:I143"/>
    <mergeCell ref="J143:L143"/>
    <mergeCell ref="M143:O143"/>
    <mergeCell ref="P143:R143"/>
    <mergeCell ref="S143:U143"/>
    <mergeCell ref="V143:X143"/>
    <mergeCell ref="Y143:AA143"/>
    <mergeCell ref="AB143:AD143"/>
    <mergeCell ref="AJ143:AK143"/>
    <mergeCell ref="B144:C144"/>
    <mergeCell ref="D144:F144"/>
    <mergeCell ref="G144:I144"/>
    <mergeCell ref="J144:L144"/>
    <mergeCell ref="M144:O144"/>
    <mergeCell ref="P144:R144"/>
    <mergeCell ref="S144:U144"/>
    <mergeCell ref="V144:X144"/>
    <mergeCell ref="Y144:AA144"/>
    <mergeCell ref="AB144:AD144"/>
    <mergeCell ref="AJ144:AK144"/>
    <mergeCell ref="B141:C141"/>
    <mergeCell ref="D141:F141"/>
    <mergeCell ref="G141:I141"/>
    <mergeCell ref="J141:L141"/>
    <mergeCell ref="M141:O141"/>
    <mergeCell ref="P141:R141"/>
    <mergeCell ref="S141:U141"/>
    <mergeCell ref="V141:X141"/>
    <mergeCell ref="Y141:AA141"/>
    <mergeCell ref="AB141:AD141"/>
    <mergeCell ref="AJ141:AK141"/>
    <mergeCell ref="B142:C142"/>
    <mergeCell ref="D142:F142"/>
    <mergeCell ref="G142:I142"/>
    <mergeCell ref="J142:L142"/>
    <mergeCell ref="M142:O142"/>
    <mergeCell ref="P142:R142"/>
    <mergeCell ref="S142:U142"/>
    <mergeCell ref="V142:X142"/>
    <mergeCell ref="Y142:AA142"/>
    <mergeCell ref="AB142:AD142"/>
    <mergeCell ref="AJ142:AK142"/>
    <mergeCell ref="B139:C139"/>
    <mergeCell ref="D139:F139"/>
    <mergeCell ref="G139:I139"/>
    <mergeCell ref="J139:L139"/>
    <mergeCell ref="M139:O139"/>
    <mergeCell ref="P139:R139"/>
    <mergeCell ref="S139:U139"/>
    <mergeCell ref="V139:X139"/>
    <mergeCell ref="Y139:AA139"/>
    <mergeCell ref="AB139:AD139"/>
    <mergeCell ref="AJ139:AK139"/>
    <mergeCell ref="B140:C140"/>
    <mergeCell ref="D140:F140"/>
    <mergeCell ref="G140:I140"/>
    <mergeCell ref="J140:L140"/>
    <mergeCell ref="M140:O140"/>
    <mergeCell ref="P140:R140"/>
    <mergeCell ref="S140:U140"/>
    <mergeCell ref="V140:X140"/>
    <mergeCell ref="Y140:AA140"/>
    <mergeCell ref="AB140:AD140"/>
    <mergeCell ref="AJ140:AK140"/>
    <mergeCell ref="B137:C137"/>
    <mergeCell ref="D137:F137"/>
    <mergeCell ref="G137:I137"/>
    <mergeCell ref="J137:L137"/>
    <mergeCell ref="M137:O137"/>
    <mergeCell ref="P137:R137"/>
    <mergeCell ref="S137:U137"/>
    <mergeCell ref="V137:X137"/>
    <mergeCell ref="Y137:AA137"/>
    <mergeCell ref="AB137:AD137"/>
    <mergeCell ref="AJ137:AK137"/>
    <mergeCell ref="B138:C138"/>
    <mergeCell ref="D138:F138"/>
    <mergeCell ref="G138:I138"/>
    <mergeCell ref="J138:L138"/>
    <mergeCell ref="M138:O138"/>
    <mergeCell ref="P138:R138"/>
    <mergeCell ref="S138:U138"/>
    <mergeCell ref="V138:X138"/>
    <mergeCell ref="Y138:AA138"/>
    <mergeCell ref="AB138:AD138"/>
    <mergeCell ref="AJ138:AK138"/>
    <mergeCell ref="B135:C135"/>
    <mergeCell ref="D135:F135"/>
    <mergeCell ref="G135:I135"/>
    <mergeCell ref="J135:L135"/>
    <mergeCell ref="M135:O135"/>
    <mergeCell ref="P135:R135"/>
    <mergeCell ref="S135:U135"/>
    <mergeCell ref="V135:X135"/>
    <mergeCell ref="Y135:AA135"/>
    <mergeCell ref="AB135:AD135"/>
    <mergeCell ref="AJ135:AK135"/>
    <mergeCell ref="B136:C136"/>
    <mergeCell ref="D136:F136"/>
    <mergeCell ref="G136:I136"/>
    <mergeCell ref="J136:L136"/>
    <mergeCell ref="M136:O136"/>
    <mergeCell ref="P136:R136"/>
    <mergeCell ref="S136:U136"/>
    <mergeCell ref="V136:X136"/>
    <mergeCell ref="Y136:AA136"/>
    <mergeCell ref="AB136:AD136"/>
    <mergeCell ref="AJ136:AK136"/>
    <mergeCell ref="B133:C133"/>
    <mergeCell ref="D133:F133"/>
    <mergeCell ref="G133:I133"/>
    <mergeCell ref="J133:L133"/>
    <mergeCell ref="M133:O133"/>
    <mergeCell ref="P133:R133"/>
    <mergeCell ref="S133:U133"/>
    <mergeCell ref="V133:X133"/>
    <mergeCell ref="Y133:AA133"/>
    <mergeCell ref="AB133:AD133"/>
    <mergeCell ref="AJ133:AK133"/>
    <mergeCell ref="B134:C134"/>
    <mergeCell ref="D134:F134"/>
    <mergeCell ref="G134:I134"/>
    <mergeCell ref="J134:L134"/>
    <mergeCell ref="M134:O134"/>
    <mergeCell ref="P134:R134"/>
    <mergeCell ref="S134:U134"/>
    <mergeCell ref="V134:X134"/>
    <mergeCell ref="Y134:AA134"/>
    <mergeCell ref="AB134:AD134"/>
    <mergeCell ref="AJ134:AK134"/>
    <mergeCell ref="B131:C131"/>
    <mergeCell ref="D131:F131"/>
    <mergeCell ref="G131:I131"/>
    <mergeCell ref="J131:L131"/>
    <mergeCell ref="M131:O131"/>
    <mergeCell ref="P131:R131"/>
    <mergeCell ref="S131:U131"/>
    <mergeCell ref="V131:X131"/>
    <mergeCell ref="Y131:AA131"/>
    <mergeCell ref="AB131:AD131"/>
    <mergeCell ref="AJ131:AK131"/>
    <mergeCell ref="B132:C132"/>
    <mergeCell ref="D132:F132"/>
    <mergeCell ref="G132:I132"/>
    <mergeCell ref="J132:L132"/>
    <mergeCell ref="M132:O132"/>
    <mergeCell ref="P132:R132"/>
    <mergeCell ref="S132:U132"/>
    <mergeCell ref="V132:X132"/>
    <mergeCell ref="Y132:AA132"/>
    <mergeCell ref="AB132:AD132"/>
    <mergeCell ref="AJ132:AK132"/>
    <mergeCell ref="B127:C127"/>
    <mergeCell ref="G127:H127"/>
    <mergeCell ref="I127:K127"/>
    <mergeCell ref="B128:C128"/>
    <mergeCell ref="D128:R128"/>
    <mergeCell ref="S128:AD128"/>
    <mergeCell ref="AE128:AK128"/>
    <mergeCell ref="B129:C130"/>
    <mergeCell ref="D129:F130"/>
    <mergeCell ref="G129:I130"/>
    <mergeCell ref="J129:L130"/>
    <mergeCell ref="M129:O130"/>
    <mergeCell ref="P129:R130"/>
    <mergeCell ref="S129:U130"/>
    <mergeCell ref="V129:X130"/>
    <mergeCell ref="Y129:AA130"/>
    <mergeCell ref="AB129:AD130"/>
    <mergeCell ref="AE129:AE130"/>
    <mergeCell ref="AF129:AF130"/>
    <mergeCell ref="AG129:AG130"/>
    <mergeCell ref="AH129:AH130"/>
    <mergeCell ref="AI129:AI130"/>
    <mergeCell ref="AJ129:AK130"/>
    <mergeCell ref="P125:R125"/>
    <mergeCell ref="S125:U125"/>
    <mergeCell ref="V125:X125"/>
    <mergeCell ref="Y125:AA125"/>
    <mergeCell ref="AB125:AD125"/>
    <mergeCell ref="AJ125:AK125"/>
    <mergeCell ref="S124:U124"/>
    <mergeCell ref="V124:X124"/>
    <mergeCell ref="Y124:AA124"/>
    <mergeCell ref="AB124:AD124"/>
    <mergeCell ref="AJ124:AK124"/>
    <mergeCell ref="B125:C125"/>
    <mergeCell ref="D125:F125"/>
    <mergeCell ref="G125:I125"/>
    <mergeCell ref="J125:L125"/>
    <mergeCell ref="M125:O125"/>
    <mergeCell ref="B124:C124"/>
    <mergeCell ref="D124:F124"/>
    <mergeCell ref="G124:I124"/>
    <mergeCell ref="J124:L124"/>
    <mergeCell ref="M124:O124"/>
    <mergeCell ref="P124:R124"/>
    <mergeCell ref="P123:R123"/>
    <mergeCell ref="S123:U123"/>
    <mergeCell ref="V123:X123"/>
    <mergeCell ref="Y123:AA123"/>
    <mergeCell ref="AB123:AD123"/>
    <mergeCell ref="AJ123:AK123"/>
    <mergeCell ref="S122:U122"/>
    <mergeCell ref="V122:X122"/>
    <mergeCell ref="Y122:AA122"/>
    <mergeCell ref="AB122:AD122"/>
    <mergeCell ref="AJ122:AK122"/>
    <mergeCell ref="B123:C123"/>
    <mergeCell ref="D123:F123"/>
    <mergeCell ref="G123:I123"/>
    <mergeCell ref="J123:L123"/>
    <mergeCell ref="M123:O123"/>
    <mergeCell ref="B122:C122"/>
    <mergeCell ref="D122:F122"/>
    <mergeCell ref="G122:I122"/>
    <mergeCell ref="J122:L122"/>
    <mergeCell ref="M122:O122"/>
    <mergeCell ref="P122:R122"/>
    <mergeCell ref="P121:R121"/>
    <mergeCell ref="S121:U121"/>
    <mergeCell ref="V121:X121"/>
    <mergeCell ref="Y121:AA121"/>
    <mergeCell ref="AB121:AD121"/>
    <mergeCell ref="AJ121:AK121"/>
    <mergeCell ref="S120:U120"/>
    <mergeCell ref="V120:X120"/>
    <mergeCell ref="Y120:AA120"/>
    <mergeCell ref="AB120:AD120"/>
    <mergeCell ref="AJ120:AK120"/>
    <mergeCell ref="B121:C121"/>
    <mergeCell ref="D121:F121"/>
    <mergeCell ref="G121:I121"/>
    <mergeCell ref="J121:L121"/>
    <mergeCell ref="M121:O121"/>
    <mergeCell ref="B120:C120"/>
    <mergeCell ref="D120:F120"/>
    <mergeCell ref="G120:I120"/>
    <mergeCell ref="J120:L120"/>
    <mergeCell ref="M120:O120"/>
    <mergeCell ref="P120:R120"/>
    <mergeCell ref="P119:R119"/>
    <mergeCell ref="S119:U119"/>
    <mergeCell ref="V119:X119"/>
    <mergeCell ref="Y119:AA119"/>
    <mergeCell ref="AB119:AD119"/>
    <mergeCell ref="AJ119:AK119"/>
    <mergeCell ref="S118:U118"/>
    <mergeCell ref="V118:X118"/>
    <mergeCell ref="Y118:AA118"/>
    <mergeCell ref="AB118:AD118"/>
    <mergeCell ref="AJ118:AK118"/>
    <mergeCell ref="B119:C119"/>
    <mergeCell ref="D119:F119"/>
    <mergeCell ref="G119:I119"/>
    <mergeCell ref="J119:L119"/>
    <mergeCell ref="M119:O119"/>
    <mergeCell ref="B118:C118"/>
    <mergeCell ref="D118:F118"/>
    <mergeCell ref="G118:I118"/>
    <mergeCell ref="J118:L118"/>
    <mergeCell ref="M118:O118"/>
    <mergeCell ref="P118:R118"/>
    <mergeCell ref="P117:R117"/>
    <mergeCell ref="S117:U117"/>
    <mergeCell ref="V117:X117"/>
    <mergeCell ref="Y117:AA117"/>
    <mergeCell ref="AB117:AD117"/>
    <mergeCell ref="AJ117:AK117"/>
    <mergeCell ref="S116:U116"/>
    <mergeCell ref="V116:X116"/>
    <mergeCell ref="Y116:AA116"/>
    <mergeCell ref="AB116:AD116"/>
    <mergeCell ref="AJ116:AK116"/>
    <mergeCell ref="B117:C117"/>
    <mergeCell ref="D117:F117"/>
    <mergeCell ref="G117:I117"/>
    <mergeCell ref="J117:L117"/>
    <mergeCell ref="M117:O117"/>
    <mergeCell ref="B116:C116"/>
    <mergeCell ref="D116:F116"/>
    <mergeCell ref="G116:I116"/>
    <mergeCell ref="J116:L116"/>
    <mergeCell ref="M116:O116"/>
    <mergeCell ref="P116:R116"/>
    <mergeCell ref="P115:R115"/>
    <mergeCell ref="S115:U115"/>
    <mergeCell ref="V115:X115"/>
    <mergeCell ref="Y115:AA115"/>
    <mergeCell ref="AB115:AD115"/>
    <mergeCell ref="AJ115:AK115"/>
    <mergeCell ref="S114:U114"/>
    <mergeCell ref="V114:X114"/>
    <mergeCell ref="Y114:AA114"/>
    <mergeCell ref="AB114:AD114"/>
    <mergeCell ref="AJ114:AK114"/>
    <mergeCell ref="B115:C115"/>
    <mergeCell ref="D115:F115"/>
    <mergeCell ref="G115:I115"/>
    <mergeCell ref="J115:L115"/>
    <mergeCell ref="M115:O115"/>
    <mergeCell ref="B114:C114"/>
    <mergeCell ref="D114:F114"/>
    <mergeCell ref="G114:I114"/>
    <mergeCell ref="J114:L114"/>
    <mergeCell ref="M114:O114"/>
    <mergeCell ref="P114:R114"/>
    <mergeCell ref="P113:R113"/>
    <mergeCell ref="S113:U113"/>
    <mergeCell ref="V113:X113"/>
    <mergeCell ref="Y113:AA113"/>
    <mergeCell ref="AB113:AD113"/>
    <mergeCell ref="AJ113:AK113"/>
    <mergeCell ref="S112:U112"/>
    <mergeCell ref="V112:X112"/>
    <mergeCell ref="Y112:AA112"/>
    <mergeCell ref="AB112:AD112"/>
    <mergeCell ref="AJ112:AK112"/>
    <mergeCell ref="B113:C113"/>
    <mergeCell ref="D113:F113"/>
    <mergeCell ref="G113:I113"/>
    <mergeCell ref="J113:L113"/>
    <mergeCell ref="M113:O113"/>
    <mergeCell ref="B112:C112"/>
    <mergeCell ref="D112:F112"/>
    <mergeCell ref="G112:I112"/>
    <mergeCell ref="J112:L112"/>
    <mergeCell ref="M112:O112"/>
    <mergeCell ref="P112:R112"/>
    <mergeCell ref="P111:R111"/>
    <mergeCell ref="S111:U111"/>
    <mergeCell ref="V111:X111"/>
    <mergeCell ref="Y111:AA111"/>
    <mergeCell ref="AB111:AD111"/>
    <mergeCell ref="AJ111:AK111"/>
    <mergeCell ref="S110:U110"/>
    <mergeCell ref="V110:X110"/>
    <mergeCell ref="Y110:AA110"/>
    <mergeCell ref="AB110:AD110"/>
    <mergeCell ref="AJ110:AK110"/>
    <mergeCell ref="B111:C111"/>
    <mergeCell ref="D111:F111"/>
    <mergeCell ref="G111:I111"/>
    <mergeCell ref="J111:L111"/>
    <mergeCell ref="M111:O111"/>
    <mergeCell ref="B110:C110"/>
    <mergeCell ref="D110:F110"/>
    <mergeCell ref="G110:I110"/>
    <mergeCell ref="J110:L110"/>
    <mergeCell ref="M110:O110"/>
    <mergeCell ref="P110:R110"/>
    <mergeCell ref="P109:R109"/>
    <mergeCell ref="S109:U109"/>
    <mergeCell ref="V109:X109"/>
    <mergeCell ref="Y109:AA109"/>
    <mergeCell ref="AB109:AD109"/>
    <mergeCell ref="AJ109:AK109"/>
    <mergeCell ref="S108:U108"/>
    <mergeCell ref="V108:X108"/>
    <mergeCell ref="Y108:AA108"/>
    <mergeCell ref="AB108:AD108"/>
    <mergeCell ref="AJ108:AK108"/>
    <mergeCell ref="B109:C109"/>
    <mergeCell ref="D109:F109"/>
    <mergeCell ref="G109:I109"/>
    <mergeCell ref="J109:L109"/>
    <mergeCell ref="M109:O109"/>
    <mergeCell ref="B108:C108"/>
    <mergeCell ref="D108:F108"/>
    <mergeCell ref="G108:I108"/>
    <mergeCell ref="J108:L108"/>
    <mergeCell ref="M108:O108"/>
    <mergeCell ref="P108:R108"/>
    <mergeCell ref="P107:R107"/>
    <mergeCell ref="S107:U107"/>
    <mergeCell ref="V107:X107"/>
    <mergeCell ref="Y107:AA107"/>
    <mergeCell ref="AB107:AD107"/>
    <mergeCell ref="AJ107:AK107"/>
    <mergeCell ref="S106:U106"/>
    <mergeCell ref="V106:X106"/>
    <mergeCell ref="Y106:AA106"/>
    <mergeCell ref="AB106:AD106"/>
    <mergeCell ref="AJ106:AK106"/>
    <mergeCell ref="B107:C107"/>
    <mergeCell ref="D107:F107"/>
    <mergeCell ref="G107:I107"/>
    <mergeCell ref="J107:L107"/>
    <mergeCell ref="M107:O107"/>
    <mergeCell ref="B106:C106"/>
    <mergeCell ref="D106:F106"/>
    <mergeCell ref="G106:I106"/>
    <mergeCell ref="J106:L106"/>
    <mergeCell ref="M106:O106"/>
    <mergeCell ref="P106:R106"/>
    <mergeCell ref="P105:R105"/>
    <mergeCell ref="S105:U105"/>
    <mergeCell ref="V105:X105"/>
    <mergeCell ref="Y105:AA105"/>
    <mergeCell ref="AB105:AD105"/>
    <mergeCell ref="AJ105:AK105"/>
    <mergeCell ref="S104:U104"/>
    <mergeCell ref="V104:X104"/>
    <mergeCell ref="Y104:AA104"/>
    <mergeCell ref="AB104:AD104"/>
    <mergeCell ref="AJ104:AK104"/>
    <mergeCell ref="B105:C105"/>
    <mergeCell ref="D105:F105"/>
    <mergeCell ref="G105:I105"/>
    <mergeCell ref="J105:L105"/>
    <mergeCell ref="M105:O105"/>
    <mergeCell ref="B104:C104"/>
    <mergeCell ref="D104:F104"/>
    <mergeCell ref="G104:I104"/>
    <mergeCell ref="J104:L104"/>
    <mergeCell ref="M104:O104"/>
    <mergeCell ref="P104:R104"/>
    <mergeCell ref="P103:R103"/>
    <mergeCell ref="S103:U103"/>
    <mergeCell ref="V103:X103"/>
    <mergeCell ref="Y103:AA103"/>
    <mergeCell ref="AB103:AD103"/>
    <mergeCell ref="AJ103:AK103"/>
    <mergeCell ref="S102:U102"/>
    <mergeCell ref="V102:X102"/>
    <mergeCell ref="Y102:AA102"/>
    <mergeCell ref="AB102:AD102"/>
    <mergeCell ref="AJ102:AK102"/>
    <mergeCell ref="B103:C103"/>
    <mergeCell ref="D103:F103"/>
    <mergeCell ref="G103:I103"/>
    <mergeCell ref="J103:L103"/>
    <mergeCell ref="M103:O103"/>
    <mergeCell ref="B102:C102"/>
    <mergeCell ref="D102:F102"/>
    <mergeCell ref="G102:I102"/>
    <mergeCell ref="J102:L102"/>
    <mergeCell ref="M102:O102"/>
    <mergeCell ref="P102:R102"/>
    <mergeCell ref="P101:R101"/>
    <mergeCell ref="S101:U101"/>
    <mergeCell ref="V101:X101"/>
    <mergeCell ref="Y101:AA101"/>
    <mergeCell ref="AB101:AD101"/>
    <mergeCell ref="AJ101:AK101"/>
    <mergeCell ref="S100:U100"/>
    <mergeCell ref="V100:X100"/>
    <mergeCell ref="Y100:AA100"/>
    <mergeCell ref="AB100:AD100"/>
    <mergeCell ref="AJ100:AK100"/>
    <mergeCell ref="B101:C101"/>
    <mergeCell ref="D101:F101"/>
    <mergeCell ref="G101:I101"/>
    <mergeCell ref="J101:L101"/>
    <mergeCell ref="M101:O101"/>
    <mergeCell ref="B100:C100"/>
    <mergeCell ref="D100:F100"/>
    <mergeCell ref="G100:I100"/>
    <mergeCell ref="J100:L100"/>
    <mergeCell ref="M100:O100"/>
    <mergeCell ref="P100:R100"/>
    <mergeCell ref="P99:R99"/>
    <mergeCell ref="S99:U99"/>
    <mergeCell ref="V99:X99"/>
    <mergeCell ref="Y99:AA99"/>
    <mergeCell ref="AB99:AD99"/>
    <mergeCell ref="AJ99:AK99"/>
    <mergeCell ref="S98:U98"/>
    <mergeCell ref="V98:X98"/>
    <mergeCell ref="Y98:AA98"/>
    <mergeCell ref="AB98:AD98"/>
    <mergeCell ref="AJ98:AK98"/>
    <mergeCell ref="B99:C99"/>
    <mergeCell ref="D99:F99"/>
    <mergeCell ref="G99:I99"/>
    <mergeCell ref="J99:L99"/>
    <mergeCell ref="M99:O99"/>
    <mergeCell ref="B98:C98"/>
    <mergeCell ref="D98:F98"/>
    <mergeCell ref="G98:I98"/>
    <mergeCell ref="J98:L98"/>
    <mergeCell ref="M98:O98"/>
    <mergeCell ref="P98:R98"/>
    <mergeCell ref="P97:R97"/>
    <mergeCell ref="S97:U97"/>
    <mergeCell ref="V97:X97"/>
    <mergeCell ref="Y97:AA97"/>
    <mergeCell ref="AB97:AD97"/>
    <mergeCell ref="AJ97:AK97"/>
    <mergeCell ref="S96:U96"/>
    <mergeCell ref="V96:X96"/>
    <mergeCell ref="Y96:AA96"/>
    <mergeCell ref="AB96:AD96"/>
    <mergeCell ref="AJ96:AK96"/>
    <mergeCell ref="B97:C97"/>
    <mergeCell ref="D97:F97"/>
    <mergeCell ref="G97:I97"/>
    <mergeCell ref="J97:L97"/>
    <mergeCell ref="M97:O97"/>
    <mergeCell ref="B96:C96"/>
    <mergeCell ref="D96:F96"/>
    <mergeCell ref="G96:I96"/>
    <mergeCell ref="J96:L96"/>
    <mergeCell ref="M96:O96"/>
    <mergeCell ref="P96:R96"/>
    <mergeCell ref="P95:R95"/>
    <mergeCell ref="S95:U95"/>
    <mergeCell ref="V95:X95"/>
    <mergeCell ref="Y95:AA95"/>
    <mergeCell ref="AB95:AD95"/>
    <mergeCell ref="AJ95:AK95"/>
    <mergeCell ref="S94:U94"/>
    <mergeCell ref="V94:X94"/>
    <mergeCell ref="Y94:AA94"/>
    <mergeCell ref="AB94:AD94"/>
    <mergeCell ref="AJ94:AK94"/>
    <mergeCell ref="B95:C95"/>
    <mergeCell ref="D95:F95"/>
    <mergeCell ref="G95:I95"/>
    <mergeCell ref="J95:L95"/>
    <mergeCell ref="M95:O95"/>
    <mergeCell ref="V93:X93"/>
    <mergeCell ref="Y93:AA93"/>
    <mergeCell ref="AB93:AD93"/>
    <mergeCell ref="AJ93:AK93"/>
    <mergeCell ref="B94:C94"/>
    <mergeCell ref="D94:F94"/>
    <mergeCell ref="G94:I94"/>
    <mergeCell ref="J94:L94"/>
    <mergeCell ref="M94:O94"/>
    <mergeCell ref="P94:R94"/>
    <mergeCell ref="Y92:AA92"/>
    <mergeCell ref="AB92:AD92"/>
    <mergeCell ref="AJ92:AK92"/>
    <mergeCell ref="B93:C93"/>
    <mergeCell ref="D93:F93"/>
    <mergeCell ref="G93:I93"/>
    <mergeCell ref="J93:L93"/>
    <mergeCell ref="M93:O93"/>
    <mergeCell ref="P93:R93"/>
    <mergeCell ref="S93:U93"/>
    <mergeCell ref="AB91:AD91"/>
    <mergeCell ref="AJ91:AK91"/>
    <mergeCell ref="B92:C92"/>
    <mergeCell ref="D92:F92"/>
    <mergeCell ref="G92:I92"/>
    <mergeCell ref="J92:L92"/>
    <mergeCell ref="M92:O92"/>
    <mergeCell ref="P92:R92"/>
    <mergeCell ref="S92:U92"/>
    <mergeCell ref="V92:X92"/>
    <mergeCell ref="AJ89:AK90"/>
    <mergeCell ref="B91:C91"/>
    <mergeCell ref="D91:F91"/>
    <mergeCell ref="G91:I91"/>
    <mergeCell ref="J91:L91"/>
    <mergeCell ref="M91:O91"/>
    <mergeCell ref="P91:R91"/>
    <mergeCell ref="S91:U91"/>
    <mergeCell ref="V91:X91"/>
    <mergeCell ref="Y91:AA91"/>
    <mergeCell ref="AB89:AD90"/>
    <mergeCell ref="AE89:AE90"/>
    <mergeCell ref="AF89:AF90"/>
    <mergeCell ref="AG89:AG90"/>
    <mergeCell ref="AH89:AH90"/>
    <mergeCell ref="AI89:AI90"/>
    <mergeCell ref="AE88:AK88"/>
    <mergeCell ref="B89:C90"/>
    <mergeCell ref="D89:F90"/>
    <mergeCell ref="G89:I90"/>
    <mergeCell ref="J89:L90"/>
    <mergeCell ref="M89:O90"/>
    <mergeCell ref="P89:R90"/>
    <mergeCell ref="S89:U90"/>
    <mergeCell ref="V89:X90"/>
    <mergeCell ref="Y89:AA90"/>
    <mergeCell ref="B87:C87"/>
    <mergeCell ref="G87:H87"/>
    <mergeCell ref="I87:K87"/>
    <mergeCell ref="B88:C88"/>
    <mergeCell ref="D88:R88"/>
    <mergeCell ref="S88:AD88"/>
    <mergeCell ref="P85:R85"/>
    <mergeCell ref="S85:U85"/>
    <mergeCell ref="V85:X85"/>
    <mergeCell ref="Y85:AA85"/>
    <mergeCell ref="AB85:AD85"/>
    <mergeCell ref="AJ85:AK85"/>
    <mergeCell ref="S84:U84"/>
    <mergeCell ref="V84:X84"/>
    <mergeCell ref="Y84:AA84"/>
    <mergeCell ref="AB84:AD84"/>
    <mergeCell ref="AJ84:AK84"/>
    <mergeCell ref="B85:C85"/>
    <mergeCell ref="D85:F85"/>
    <mergeCell ref="G85:I85"/>
    <mergeCell ref="J85:L85"/>
    <mergeCell ref="M85:O85"/>
    <mergeCell ref="B84:C84"/>
    <mergeCell ref="D84:F84"/>
    <mergeCell ref="G84:I84"/>
    <mergeCell ref="J84:L84"/>
    <mergeCell ref="M84:O84"/>
    <mergeCell ref="P84:R84"/>
    <mergeCell ref="P83:R83"/>
    <mergeCell ref="S83:U83"/>
    <mergeCell ref="V83:X83"/>
    <mergeCell ref="Y83:AA83"/>
    <mergeCell ref="AB83:AD83"/>
    <mergeCell ref="AJ83:AK83"/>
    <mergeCell ref="S82:U82"/>
    <mergeCell ref="V82:X82"/>
    <mergeCell ref="Y82:AA82"/>
    <mergeCell ref="AB82:AD82"/>
    <mergeCell ref="AJ82:AK82"/>
    <mergeCell ref="B83:C83"/>
    <mergeCell ref="D83:F83"/>
    <mergeCell ref="G83:I83"/>
    <mergeCell ref="J83:L83"/>
    <mergeCell ref="M83:O83"/>
    <mergeCell ref="B82:C82"/>
    <mergeCell ref="D82:F82"/>
    <mergeCell ref="G82:I82"/>
    <mergeCell ref="J82:L82"/>
    <mergeCell ref="M82:O82"/>
    <mergeCell ref="P82:R82"/>
    <mergeCell ref="P81:R81"/>
    <mergeCell ref="S81:U81"/>
    <mergeCell ref="V81:X81"/>
    <mergeCell ref="Y81:AA81"/>
    <mergeCell ref="AB81:AD81"/>
    <mergeCell ref="AJ81:AK81"/>
    <mergeCell ref="S80:U80"/>
    <mergeCell ref="V80:X80"/>
    <mergeCell ref="Y80:AA80"/>
    <mergeCell ref="AB80:AD80"/>
    <mergeCell ref="AJ80:AK80"/>
    <mergeCell ref="B81:C81"/>
    <mergeCell ref="D81:F81"/>
    <mergeCell ref="G81:I81"/>
    <mergeCell ref="J81:L81"/>
    <mergeCell ref="M81:O81"/>
    <mergeCell ref="B80:C80"/>
    <mergeCell ref="D80:F80"/>
    <mergeCell ref="G80:I80"/>
    <mergeCell ref="J80:L80"/>
    <mergeCell ref="M80:O80"/>
    <mergeCell ref="P80:R80"/>
    <mergeCell ref="P79:R79"/>
    <mergeCell ref="S79:U79"/>
    <mergeCell ref="V79:X79"/>
    <mergeCell ref="Y79:AA79"/>
    <mergeCell ref="AB79:AD79"/>
    <mergeCell ref="AJ79:AK79"/>
    <mergeCell ref="S78:U78"/>
    <mergeCell ref="V78:X78"/>
    <mergeCell ref="Y78:AA78"/>
    <mergeCell ref="AB78:AD78"/>
    <mergeCell ref="AJ78:AK78"/>
    <mergeCell ref="B79:C79"/>
    <mergeCell ref="D79:F79"/>
    <mergeCell ref="G79:I79"/>
    <mergeCell ref="J79:L79"/>
    <mergeCell ref="M79:O79"/>
    <mergeCell ref="B78:C78"/>
    <mergeCell ref="D78:F78"/>
    <mergeCell ref="G78:I78"/>
    <mergeCell ref="J78:L78"/>
    <mergeCell ref="M78:O78"/>
    <mergeCell ref="P78:R78"/>
    <mergeCell ref="P77:R77"/>
    <mergeCell ref="S77:U77"/>
    <mergeCell ref="V77:X77"/>
    <mergeCell ref="Y77:AA77"/>
    <mergeCell ref="AB77:AD77"/>
    <mergeCell ref="AJ77:AK77"/>
    <mergeCell ref="S76:U76"/>
    <mergeCell ref="V76:X76"/>
    <mergeCell ref="Y76:AA76"/>
    <mergeCell ref="AB76:AD76"/>
    <mergeCell ref="AJ76:AK76"/>
    <mergeCell ref="B77:C77"/>
    <mergeCell ref="D77:F77"/>
    <mergeCell ref="G77:I77"/>
    <mergeCell ref="J77:L77"/>
    <mergeCell ref="M77:O77"/>
    <mergeCell ref="B76:C76"/>
    <mergeCell ref="D76:F76"/>
    <mergeCell ref="G76:I76"/>
    <mergeCell ref="J76:L76"/>
    <mergeCell ref="M76:O76"/>
    <mergeCell ref="P76:R76"/>
    <mergeCell ref="P75:R75"/>
    <mergeCell ref="S75:U75"/>
    <mergeCell ref="V75:X75"/>
    <mergeCell ref="Y75:AA75"/>
    <mergeCell ref="AB75:AD75"/>
    <mergeCell ref="AJ75:AK75"/>
    <mergeCell ref="S74:U74"/>
    <mergeCell ref="V74:X74"/>
    <mergeCell ref="Y74:AA74"/>
    <mergeCell ref="AB74:AD74"/>
    <mergeCell ref="AJ74:AK74"/>
    <mergeCell ref="B75:C75"/>
    <mergeCell ref="D75:F75"/>
    <mergeCell ref="G75:I75"/>
    <mergeCell ref="J75:L75"/>
    <mergeCell ref="M75:O75"/>
    <mergeCell ref="B74:C74"/>
    <mergeCell ref="D74:F74"/>
    <mergeCell ref="G74:I74"/>
    <mergeCell ref="J74:L74"/>
    <mergeCell ref="M74:O74"/>
    <mergeCell ref="P74:R74"/>
    <mergeCell ref="P73:R73"/>
    <mergeCell ref="S73:U73"/>
    <mergeCell ref="V73:X73"/>
    <mergeCell ref="Y73:AA73"/>
    <mergeCell ref="AB73:AD73"/>
    <mergeCell ref="AJ73:AK73"/>
    <mergeCell ref="S72:U72"/>
    <mergeCell ref="V72:X72"/>
    <mergeCell ref="Y72:AA72"/>
    <mergeCell ref="AB72:AD72"/>
    <mergeCell ref="AJ72:AK72"/>
    <mergeCell ref="B73:C73"/>
    <mergeCell ref="D73:F73"/>
    <mergeCell ref="G73:I73"/>
    <mergeCell ref="J73:L73"/>
    <mergeCell ref="M73:O73"/>
    <mergeCell ref="B72:C72"/>
    <mergeCell ref="D72:F72"/>
    <mergeCell ref="G72:I72"/>
    <mergeCell ref="J72:L72"/>
    <mergeCell ref="M72:O72"/>
    <mergeCell ref="P72:R72"/>
    <mergeCell ref="P71:R71"/>
    <mergeCell ref="S71:U71"/>
    <mergeCell ref="V71:X71"/>
    <mergeCell ref="Y71:AA71"/>
    <mergeCell ref="AB71:AD71"/>
    <mergeCell ref="AJ71:AK71"/>
    <mergeCell ref="S70:U70"/>
    <mergeCell ref="V70:X70"/>
    <mergeCell ref="Y70:AA70"/>
    <mergeCell ref="AB70:AD70"/>
    <mergeCell ref="AJ70:AK70"/>
    <mergeCell ref="B71:C71"/>
    <mergeCell ref="D71:F71"/>
    <mergeCell ref="G71:I71"/>
    <mergeCell ref="J71:L71"/>
    <mergeCell ref="M71:O71"/>
    <mergeCell ref="B70:C70"/>
    <mergeCell ref="D70:F70"/>
    <mergeCell ref="G70:I70"/>
    <mergeCell ref="J70:L70"/>
    <mergeCell ref="M70:O70"/>
    <mergeCell ref="P70:R70"/>
    <mergeCell ref="P69:R69"/>
    <mergeCell ref="S69:U69"/>
    <mergeCell ref="V69:X69"/>
    <mergeCell ref="Y69:AA69"/>
    <mergeCell ref="AB69:AD69"/>
    <mergeCell ref="AJ69:AK69"/>
    <mergeCell ref="S68:U68"/>
    <mergeCell ref="V68:X68"/>
    <mergeCell ref="Y68:AA68"/>
    <mergeCell ref="AB68:AD68"/>
    <mergeCell ref="AJ68:AK68"/>
    <mergeCell ref="B69:C69"/>
    <mergeCell ref="D69:F69"/>
    <mergeCell ref="G69:I69"/>
    <mergeCell ref="J69:L69"/>
    <mergeCell ref="M69:O69"/>
    <mergeCell ref="B68:C68"/>
    <mergeCell ref="D68:F68"/>
    <mergeCell ref="G68:I68"/>
    <mergeCell ref="J68:L68"/>
    <mergeCell ref="M68:O68"/>
    <mergeCell ref="P68:R68"/>
    <mergeCell ref="P67:R67"/>
    <mergeCell ref="S67:U67"/>
    <mergeCell ref="V67:X67"/>
    <mergeCell ref="Y67:AA67"/>
    <mergeCell ref="AB67:AD67"/>
    <mergeCell ref="AJ67:AK67"/>
    <mergeCell ref="S66:U66"/>
    <mergeCell ref="V66:X66"/>
    <mergeCell ref="Y66:AA66"/>
    <mergeCell ref="AB66:AD66"/>
    <mergeCell ref="AJ66:AK66"/>
    <mergeCell ref="B67:C67"/>
    <mergeCell ref="D67:F67"/>
    <mergeCell ref="G67:I67"/>
    <mergeCell ref="J67:L67"/>
    <mergeCell ref="M67:O67"/>
    <mergeCell ref="B66:C66"/>
    <mergeCell ref="D66:F66"/>
    <mergeCell ref="G66:I66"/>
    <mergeCell ref="J66:L66"/>
    <mergeCell ref="M66:O66"/>
    <mergeCell ref="P66:R66"/>
    <mergeCell ref="P65:R65"/>
    <mergeCell ref="S65:U65"/>
    <mergeCell ref="V65:X65"/>
    <mergeCell ref="Y65:AA65"/>
    <mergeCell ref="AB65:AD65"/>
    <mergeCell ref="AJ65:AK65"/>
    <mergeCell ref="S64:U64"/>
    <mergeCell ref="V64:X64"/>
    <mergeCell ref="Y64:AA64"/>
    <mergeCell ref="AB64:AD64"/>
    <mergeCell ref="AJ64:AK64"/>
    <mergeCell ref="B65:C65"/>
    <mergeCell ref="D65:F65"/>
    <mergeCell ref="G65:I65"/>
    <mergeCell ref="J65:L65"/>
    <mergeCell ref="M65:O65"/>
    <mergeCell ref="B64:C64"/>
    <mergeCell ref="D64:F64"/>
    <mergeCell ref="G64:I64"/>
    <mergeCell ref="J64:L64"/>
    <mergeCell ref="M64:O64"/>
    <mergeCell ref="P64:R64"/>
    <mergeCell ref="P63:R63"/>
    <mergeCell ref="S63:U63"/>
    <mergeCell ref="V63:X63"/>
    <mergeCell ref="Y63:AA63"/>
    <mergeCell ref="AB63:AD63"/>
    <mergeCell ref="AJ63:AK63"/>
    <mergeCell ref="S62:U62"/>
    <mergeCell ref="V62:X62"/>
    <mergeCell ref="Y62:AA62"/>
    <mergeCell ref="AB62:AD62"/>
    <mergeCell ref="AJ62:AK62"/>
    <mergeCell ref="B63:C63"/>
    <mergeCell ref="D63:F63"/>
    <mergeCell ref="G63:I63"/>
    <mergeCell ref="J63:L63"/>
    <mergeCell ref="M63:O63"/>
    <mergeCell ref="B62:C62"/>
    <mergeCell ref="D62:F62"/>
    <mergeCell ref="G62:I62"/>
    <mergeCell ref="J62:L62"/>
    <mergeCell ref="M62:O62"/>
    <mergeCell ref="P62:R62"/>
    <mergeCell ref="P61:R61"/>
    <mergeCell ref="S61:U61"/>
    <mergeCell ref="V61:X61"/>
    <mergeCell ref="Y61:AA61"/>
    <mergeCell ref="AB61:AD61"/>
    <mergeCell ref="AJ61:AK61"/>
    <mergeCell ref="S60:U60"/>
    <mergeCell ref="V60:X60"/>
    <mergeCell ref="Y60:AA60"/>
    <mergeCell ref="AB60:AD60"/>
    <mergeCell ref="AJ60:AK60"/>
    <mergeCell ref="B61:C61"/>
    <mergeCell ref="D61:F61"/>
    <mergeCell ref="G61:I61"/>
    <mergeCell ref="J61:L61"/>
    <mergeCell ref="M61:O61"/>
    <mergeCell ref="B60:C60"/>
    <mergeCell ref="D60:F60"/>
    <mergeCell ref="G60:I60"/>
    <mergeCell ref="J60:L60"/>
    <mergeCell ref="M60:O60"/>
    <mergeCell ref="P60:R60"/>
    <mergeCell ref="P59:R59"/>
    <mergeCell ref="S59:U59"/>
    <mergeCell ref="V59:X59"/>
    <mergeCell ref="Y59:AA59"/>
    <mergeCell ref="AB59:AD59"/>
    <mergeCell ref="AJ59:AK59"/>
    <mergeCell ref="S58:U58"/>
    <mergeCell ref="V58:X58"/>
    <mergeCell ref="Y58:AA58"/>
    <mergeCell ref="AB58:AD58"/>
    <mergeCell ref="AJ58:AK58"/>
    <mergeCell ref="B59:C59"/>
    <mergeCell ref="D59:F59"/>
    <mergeCell ref="G59:I59"/>
    <mergeCell ref="J59:L59"/>
    <mergeCell ref="M59:O59"/>
    <mergeCell ref="B58:C58"/>
    <mergeCell ref="D58:F58"/>
    <mergeCell ref="G58:I58"/>
    <mergeCell ref="J58:L58"/>
    <mergeCell ref="M58:O58"/>
    <mergeCell ref="P58:R58"/>
    <mergeCell ref="P57:R57"/>
    <mergeCell ref="S57:U57"/>
    <mergeCell ref="V57:X57"/>
    <mergeCell ref="Y57:AA57"/>
    <mergeCell ref="AB57:AD57"/>
    <mergeCell ref="AJ57:AK57"/>
    <mergeCell ref="S56:U56"/>
    <mergeCell ref="V56:X56"/>
    <mergeCell ref="Y56:AA56"/>
    <mergeCell ref="AB56:AD56"/>
    <mergeCell ref="AJ56:AK56"/>
    <mergeCell ref="B57:C57"/>
    <mergeCell ref="D57:F57"/>
    <mergeCell ref="G57:I57"/>
    <mergeCell ref="J57:L57"/>
    <mergeCell ref="M57:O57"/>
    <mergeCell ref="B56:C56"/>
    <mergeCell ref="D56:F56"/>
    <mergeCell ref="G56:I56"/>
    <mergeCell ref="J56:L56"/>
    <mergeCell ref="M56:O56"/>
    <mergeCell ref="P56:R56"/>
    <mergeCell ref="P55:R55"/>
    <mergeCell ref="S55:U55"/>
    <mergeCell ref="V55:X55"/>
    <mergeCell ref="Y55:AA55"/>
    <mergeCell ref="AB55:AD55"/>
    <mergeCell ref="AJ55:AK55"/>
    <mergeCell ref="S54:U54"/>
    <mergeCell ref="V54:X54"/>
    <mergeCell ref="Y54:AA54"/>
    <mergeCell ref="AB54:AD54"/>
    <mergeCell ref="AJ54:AK54"/>
    <mergeCell ref="B55:C55"/>
    <mergeCell ref="D55:F55"/>
    <mergeCell ref="G55:I55"/>
    <mergeCell ref="J55:L55"/>
    <mergeCell ref="M55:O55"/>
    <mergeCell ref="V53:X53"/>
    <mergeCell ref="Y53:AA53"/>
    <mergeCell ref="AB53:AD53"/>
    <mergeCell ref="AJ53:AK53"/>
    <mergeCell ref="B54:C54"/>
    <mergeCell ref="D54:F54"/>
    <mergeCell ref="G54:I54"/>
    <mergeCell ref="J54:L54"/>
    <mergeCell ref="M54:O54"/>
    <mergeCell ref="P54:R54"/>
    <mergeCell ref="Y52:AA52"/>
    <mergeCell ref="AB52:AD52"/>
    <mergeCell ref="AJ52:AK52"/>
    <mergeCell ref="B53:C53"/>
    <mergeCell ref="D53:F53"/>
    <mergeCell ref="G53:I53"/>
    <mergeCell ref="J53:L53"/>
    <mergeCell ref="M53:O53"/>
    <mergeCell ref="P53:R53"/>
    <mergeCell ref="S53:U53"/>
    <mergeCell ref="AB51:AD51"/>
    <mergeCell ref="AJ51:AK51"/>
    <mergeCell ref="B52:C52"/>
    <mergeCell ref="D52:F52"/>
    <mergeCell ref="G52:I52"/>
    <mergeCell ref="J52:L52"/>
    <mergeCell ref="M52:O52"/>
    <mergeCell ref="P52:R52"/>
    <mergeCell ref="S52:U52"/>
    <mergeCell ref="V52:X52"/>
    <mergeCell ref="AJ49:AK50"/>
    <mergeCell ref="B51:C51"/>
    <mergeCell ref="D51:F51"/>
    <mergeCell ref="G51:I51"/>
    <mergeCell ref="J51:L51"/>
    <mergeCell ref="M51:O51"/>
    <mergeCell ref="P51:R51"/>
    <mergeCell ref="S51:U51"/>
    <mergeCell ref="V51:X51"/>
    <mergeCell ref="Y51:AA51"/>
    <mergeCell ref="AB49:AD50"/>
    <mergeCell ref="AE49:AE50"/>
    <mergeCell ref="AF49:AF50"/>
    <mergeCell ref="AG49:AG50"/>
    <mergeCell ref="AH49:AH50"/>
    <mergeCell ref="AI49:AI50"/>
    <mergeCell ref="AE48:AK48"/>
    <mergeCell ref="B49:C50"/>
    <mergeCell ref="D49:F50"/>
    <mergeCell ref="G49:I50"/>
    <mergeCell ref="J49:L50"/>
    <mergeCell ref="M49:O50"/>
    <mergeCell ref="P49:R50"/>
    <mergeCell ref="S49:U50"/>
    <mergeCell ref="V49:X50"/>
    <mergeCell ref="Y49:AA50"/>
    <mergeCell ref="B47:C47"/>
    <mergeCell ref="G47:H47"/>
    <mergeCell ref="I47:K47"/>
    <mergeCell ref="B48:C48"/>
    <mergeCell ref="D48:R48"/>
    <mergeCell ref="S48:AD48"/>
    <mergeCell ref="P45:R45"/>
    <mergeCell ref="S45:U45"/>
    <mergeCell ref="V45:X45"/>
    <mergeCell ref="Y45:AA45"/>
    <mergeCell ref="AB45:AD45"/>
    <mergeCell ref="AJ45:AK45"/>
    <mergeCell ref="S44:U44"/>
    <mergeCell ref="V44:X44"/>
    <mergeCell ref="Y44:AA44"/>
    <mergeCell ref="AB44:AD44"/>
    <mergeCell ref="AJ44:AK44"/>
    <mergeCell ref="B45:C45"/>
    <mergeCell ref="D45:F45"/>
    <mergeCell ref="G45:I45"/>
    <mergeCell ref="J45:L45"/>
    <mergeCell ref="M45:O45"/>
    <mergeCell ref="B44:C44"/>
    <mergeCell ref="D44:F44"/>
    <mergeCell ref="G44:I44"/>
    <mergeCell ref="J44:L44"/>
    <mergeCell ref="M44:O44"/>
    <mergeCell ref="P44:R44"/>
    <mergeCell ref="P43:R43"/>
    <mergeCell ref="S43:U43"/>
    <mergeCell ref="V43:X43"/>
    <mergeCell ref="Y43:AA43"/>
    <mergeCell ref="AB43:AD43"/>
    <mergeCell ref="AJ43:AK43"/>
    <mergeCell ref="S42:U42"/>
    <mergeCell ref="V42:X42"/>
    <mergeCell ref="Y42:AA42"/>
    <mergeCell ref="AB42:AD42"/>
    <mergeCell ref="AJ42:AK42"/>
    <mergeCell ref="B43:C43"/>
    <mergeCell ref="D43:F43"/>
    <mergeCell ref="G43:I43"/>
    <mergeCell ref="J43:L43"/>
    <mergeCell ref="M43:O43"/>
    <mergeCell ref="B42:C42"/>
    <mergeCell ref="D42:F42"/>
    <mergeCell ref="G42:I42"/>
    <mergeCell ref="J42:L42"/>
    <mergeCell ref="M42:O42"/>
    <mergeCell ref="P42:R42"/>
    <mergeCell ref="P41:R41"/>
    <mergeCell ref="S41:U41"/>
    <mergeCell ref="V41:X41"/>
    <mergeCell ref="Y41:AA41"/>
    <mergeCell ref="AB41:AD41"/>
    <mergeCell ref="AJ41:AK41"/>
    <mergeCell ref="S40:U40"/>
    <mergeCell ref="V40:X40"/>
    <mergeCell ref="Y40:AA40"/>
    <mergeCell ref="AB40:AD40"/>
    <mergeCell ref="AJ40:AK40"/>
    <mergeCell ref="B41:C41"/>
    <mergeCell ref="D41:F41"/>
    <mergeCell ref="G41:I41"/>
    <mergeCell ref="J41:L41"/>
    <mergeCell ref="M41:O41"/>
    <mergeCell ref="B40:C40"/>
    <mergeCell ref="D40:F40"/>
    <mergeCell ref="G40:I40"/>
    <mergeCell ref="J40:L40"/>
    <mergeCell ref="M40:O40"/>
    <mergeCell ref="P40:R40"/>
    <mergeCell ref="P39:R39"/>
    <mergeCell ref="S39:U39"/>
    <mergeCell ref="V39:X39"/>
    <mergeCell ref="Y39:AA39"/>
    <mergeCell ref="AB39:AD39"/>
    <mergeCell ref="AJ39:AK39"/>
    <mergeCell ref="S38:U38"/>
    <mergeCell ref="V38:X38"/>
    <mergeCell ref="Y38:AA38"/>
    <mergeCell ref="AB38:AD38"/>
    <mergeCell ref="AJ38:AK38"/>
    <mergeCell ref="B39:C39"/>
    <mergeCell ref="D39:F39"/>
    <mergeCell ref="G39:I39"/>
    <mergeCell ref="J39:L39"/>
    <mergeCell ref="M39:O39"/>
    <mergeCell ref="B38:C38"/>
    <mergeCell ref="D38:F38"/>
    <mergeCell ref="G38:I38"/>
    <mergeCell ref="J38:L38"/>
    <mergeCell ref="M38:O38"/>
    <mergeCell ref="P38:R38"/>
    <mergeCell ref="P37:R37"/>
    <mergeCell ref="S37:U37"/>
    <mergeCell ref="V37:X37"/>
    <mergeCell ref="Y37:AA37"/>
    <mergeCell ref="AB37:AD37"/>
    <mergeCell ref="AJ37:AK37"/>
    <mergeCell ref="S36:U36"/>
    <mergeCell ref="V36:X36"/>
    <mergeCell ref="Y36:AA36"/>
    <mergeCell ref="AB36:AD36"/>
    <mergeCell ref="AJ36:AK36"/>
    <mergeCell ref="B37:C37"/>
    <mergeCell ref="D37:F37"/>
    <mergeCell ref="G37:I37"/>
    <mergeCell ref="J37:L37"/>
    <mergeCell ref="M37:O37"/>
    <mergeCell ref="B36:C36"/>
    <mergeCell ref="D36:F36"/>
    <mergeCell ref="G36:I36"/>
    <mergeCell ref="J36:L36"/>
    <mergeCell ref="M36:O36"/>
    <mergeCell ref="P36:R36"/>
    <mergeCell ref="P35:R35"/>
    <mergeCell ref="S35:U35"/>
    <mergeCell ref="V35:X35"/>
    <mergeCell ref="Y35:AA35"/>
    <mergeCell ref="AB35:AD35"/>
    <mergeCell ref="AJ35:AK35"/>
    <mergeCell ref="S34:U34"/>
    <mergeCell ref="V34:X34"/>
    <mergeCell ref="Y34:AA34"/>
    <mergeCell ref="AB34:AD34"/>
    <mergeCell ref="AJ34:AK34"/>
    <mergeCell ref="B35:C35"/>
    <mergeCell ref="D35:F35"/>
    <mergeCell ref="G35:I35"/>
    <mergeCell ref="J35:L35"/>
    <mergeCell ref="M35:O35"/>
    <mergeCell ref="B34:C34"/>
    <mergeCell ref="D34:F34"/>
    <mergeCell ref="G34:I34"/>
    <mergeCell ref="J34:L34"/>
    <mergeCell ref="M34:O34"/>
    <mergeCell ref="P34:R34"/>
    <mergeCell ref="P33:R33"/>
    <mergeCell ref="S33:U33"/>
    <mergeCell ref="V33:X33"/>
    <mergeCell ref="Y33:AA33"/>
    <mergeCell ref="AB33:AD33"/>
    <mergeCell ref="AJ33:AK33"/>
    <mergeCell ref="S32:U32"/>
    <mergeCell ref="V32:X32"/>
    <mergeCell ref="Y32:AA32"/>
    <mergeCell ref="AB32:AD32"/>
    <mergeCell ref="AJ32:AK32"/>
    <mergeCell ref="B33:C33"/>
    <mergeCell ref="D33:F33"/>
    <mergeCell ref="G33:I33"/>
    <mergeCell ref="J33:L33"/>
    <mergeCell ref="M33:O33"/>
    <mergeCell ref="B32:C32"/>
    <mergeCell ref="D32:F32"/>
    <mergeCell ref="G32:I32"/>
    <mergeCell ref="J32:L32"/>
    <mergeCell ref="M32:O32"/>
    <mergeCell ref="P32:R32"/>
    <mergeCell ref="P31:R31"/>
    <mergeCell ref="S31:U31"/>
    <mergeCell ref="V31:X31"/>
    <mergeCell ref="Y31:AA31"/>
    <mergeCell ref="AB31:AD31"/>
    <mergeCell ref="AJ31:AK31"/>
    <mergeCell ref="S30:U30"/>
    <mergeCell ref="V30:X30"/>
    <mergeCell ref="Y30:AA30"/>
    <mergeCell ref="AB30:AD30"/>
    <mergeCell ref="AJ30:AK30"/>
    <mergeCell ref="B31:C31"/>
    <mergeCell ref="D31:F31"/>
    <mergeCell ref="G31:I31"/>
    <mergeCell ref="J31:L31"/>
    <mergeCell ref="M31:O31"/>
    <mergeCell ref="B30:C30"/>
    <mergeCell ref="D30:F30"/>
    <mergeCell ref="G30:I30"/>
    <mergeCell ref="J30:L30"/>
    <mergeCell ref="M30:O30"/>
    <mergeCell ref="P30:R30"/>
    <mergeCell ref="P29:R29"/>
    <mergeCell ref="S29:U29"/>
    <mergeCell ref="V29:X29"/>
    <mergeCell ref="Y29:AA29"/>
    <mergeCell ref="AB29:AD29"/>
    <mergeCell ref="AJ29:AK29"/>
    <mergeCell ref="S28:U28"/>
    <mergeCell ref="V28:X28"/>
    <mergeCell ref="Y28:AA28"/>
    <mergeCell ref="AB28:AD28"/>
    <mergeCell ref="AJ28:AK28"/>
    <mergeCell ref="B29:C29"/>
    <mergeCell ref="D29:F29"/>
    <mergeCell ref="G29:I29"/>
    <mergeCell ref="J29:L29"/>
    <mergeCell ref="M29:O29"/>
    <mergeCell ref="B28:C28"/>
    <mergeCell ref="D28:F28"/>
    <mergeCell ref="G28:I28"/>
    <mergeCell ref="J28:L28"/>
    <mergeCell ref="M28:O28"/>
    <mergeCell ref="P28:R28"/>
    <mergeCell ref="P27:R27"/>
    <mergeCell ref="S27:U27"/>
    <mergeCell ref="V27:X27"/>
    <mergeCell ref="Y27:AA27"/>
    <mergeCell ref="AB27:AD27"/>
    <mergeCell ref="AJ27:AK27"/>
    <mergeCell ref="S26:U26"/>
    <mergeCell ref="V26:X26"/>
    <mergeCell ref="Y26:AA26"/>
    <mergeCell ref="AB26:AD26"/>
    <mergeCell ref="AJ26:AK26"/>
    <mergeCell ref="B27:C27"/>
    <mergeCell ref="D27:F27"/>
    <mergeCell ref="G27:I27"/>
    <mergeCell ref="J27:L27"/>
    <mergeCell ref="M27:O27"/>
    <mergeCell ref="B26:C26"/>
    <mergeCell ref="D26:F26"/>
    <mergeCell ref="G26:I26"/>
    <mergeCell ref="J26:L26"/>
    <mergeCell ref="M26:O26"/>
    <mergeCell ref="P26:R26"/>
    <mergeCell ref="P25:R25"/>
    <mergeCell ref="S25:U25"/>
    <mergeCell ref="V25:X25"/>
    <mergeCell ref="Y25:AA25"/>
    <mergeCell ref="AB25:AD25"/>
    <mergeCell ref="AJ25:AK25"/>
    <mergeCell ref="S24:U24"/>
    <mergeCell ref="V24:X24"/>
    <mergeCell ref="Y24:AA24"/>
    <mergeCell ref="AB24:AD24"/>
    <mergeCell ref="AJ24:AK24"/>
    <mergeCell ref="B25:C25"/>
    <mergeCell ref="D25:F25"/>
    <mergeCell ref="G25:I25"/>
    <mergeCell ref="J25:L25"/>
    <mergeCell ref="M25:O25"/>
    <mergeCell ref="B24:C24"/>
    <mergeCell ref="D24:F24"/>
    <mergeCell ref="G24:I24"/>
    <mergeCell ref="J24:L24"/>
    <mergeCell ref="M24:O24"/>
    <mergeCell ref="P24:R24"/>
    <mergeCell ref="P23:R23"/>
    <mergeCell ref="S23:U23"/>
    <mergeCell ref="V23:X23"/>
    <mergeCell ref="Y23:AA23"/>
    <mergeCell ref="AB23:AD23"/>
    <mergeCell ref="AJ23:AK23"/>
    <mergeCell ref="S22:U22"/>
    <mergeCell ref="V22:X22"/>
    <mergeCell ref="Y22:AA22"/>
    <mergeCell ref="AB22:AD22"/>
    <mergeCell ref="AJ22:AK22"/>
    <mergeCell ref="B23:C23"/>
    <mergeCell ref="D23:F23"/>
    <mergeCell ref="G23:I23"/>
    <mergeCell ref="J23:L23"/>
    <mergeCell ref="M23:O23"/>
    <mergeCell ref="B22:C22"/>
    <mergeCell ref="D22:F22"/>
    <mergeCell ref="G22:I22"/>
    <mergeCell ref="J22:L22"/>
    <mergeCell ref="M22:O22"/>
    <mergeCell ref="P22:R22"/>
    <mergeCell ref="P21:R21"/>
    <mergeCell ref="S21:U21"/>
    <mergeCell ref="V21:X21"/>
    <mergeCell ref="Y21:AA21"/>
    <mergeCell ref="AB21:AD21"/>
    <mergeCell ref="AJ21:AK21"/>
    <mergeCell ref="S20:U20"/>
    <mergeCell ref="V20:X20"/>
    <mergeCell ref="Y20:AA20"/>
    <mergeCell ref="AB20:AD20"/>
    <mergeCell ref="AJ20:AK20"/>
    <mergeCell ref="B21:C21"/>
    <mergeCell ref="D21:F21"/>
    <mergeCell ref="G21:I21"/>
    <mergeCell ref="J21:L21"/>
    <mergeCell ref="M21:O21"/>
    <mergeCell ref="B20:C20"/>
    <mergeCell ref="D20:F20"/>
    <mergeCell ref="G20:I20"/>
    <mergeCell ref="J20:L20"/>
    <mergeCell ref="M20:O20"/>
    <mergeCell ref="P20:R20"/>
    <mergeCell ref="P19:R19"/>
    <mergeCell ref="S19:U19"/>
    <mergeCell ref="V19:X19"/>
    <mergeCell ref="Y19:AA19"/>
    <mergeCell ref="AB19:AD19"/>
    <mergeCell ref="AJ19:AK19"/>
    <mergeCell ref="S18:U18"/>
    <mergeCell ref="V18:X18"/>
    <mergeCell ref="Y18:AA18"/>
    <mergeCell ref="AB18:AD18"/>
    <mergeCell ref="AJ18:AK18"/>
    <mergeCell ref="B19:C19"/>
    <mergeCell ref="D19:F19"/>
    <mergeCell ref="G19:I19"/>
    <mergeCell ref="J19:L19"/>
    <mergeCell ref="M19:O19"/>
    <mergeCell ref="B18:C18"/>
    <mergeCell ref="D18:F18"/>
    <mergeCell ref="G18:I18"/>
    <mergeCell ref="J18:L18"/>
    <mergeCell ref="M18:O18"/>
    <mergeCell ref="P18:R18"/>
    <mergeCell ref="P17:R17"/>
    <mergeCell ref="S17:U17"/>
    <mergeCell ref="V17:X17"/>
    <mergeCell ref="Y17:AA17"/>
    <mergeCell ref="AB17:AD17"/>
    <mergeCell ref="AJ17:AK17"/>
    <mergeCell ref="S16:U16"/>
    <mergeCell ref="V16:X16"/>
    <mergeCell ref="Y16:AA16"/>
    <mergeCell ref="AB16:AD16"/>
    <mergeCell ref="AJ16:AK16"/>
    <mergeCell ref="B17:C17"/>
    <mergeCell ref="D17:F17"/>
    <mergeCell ref="G17:I17"/>
    <mergeCell ref="J17:L17"/>
    <mergeCell ref="M17:O17"/>
    <mergeCell ref="B16:C16"/>
    <mergeCell ref="D16:F16"/>
    <mergeCell ref="G16:I16"/>
    <mergeCell ref="J16:L16"/>
    <mergeCell ref="M16:O16"/>
    <mergeCell ref="P16:R16"/>
    <mergeCell ref="P15:R15"/>
    <mergeCell ref="S15:U15"/>
    <mergeCell ref="V15:X15"/>
    <mergeCell ref="Y15:AA15"/>
    <mergeCell ref="AB15:AD15"/>
    <mergeCell ref="AJ15:AK15"/>
    <mergeCell ref="S14:U14"/>
    <mergeCell ref="V14:X14"/>
    <mergeCell ref="Y14:AA14"/>
    <mergeCell ref="AB14:AD14"/>
    <mergeCell ref="AJ14:AK14"/>
    <mergeCell ref="B15:C15"/>
    <mergeCell ref="D15:F15"/>
    <mergeCell ref="G15:I15"/>
    <mergeCell ref="J15:L15"/>
    <mergeCell ref="M15:O15"/>
    <mergeCell ref="V13:X13"/>
    <mergeCell ref="Y13:AA13"/>
    <mergeCell ref="AB13:AD13"/>
    <mergeCell ref="AJ13:AK13"/>
    <mergeCell ref="B14:C14"/>
    <mergeCell ref="D14:F14"/>
    <mergeCell ref="G14:I14"/>
    <mergeCell ref="J14:L14"/>
    <mergeCell ref="M14:O14"/>
    <mergeCell ref="P14:R14"/>
    <mergeCell ref="G9:I10"/>
    <mergeCell ref="J9:L10"/>
    <mergeCell ref="M9:O10"/>
    <mergeCell ref="P9:R10"/>
    <mergeCell ref="S9:U10"/>
    <mergeCell ref="V9:X10"/>
    <mergeCell ref="Y9:AA10"/>
    <mergeCell ref="Y12:AA12"/>
    <mergeCell ref="AB12:AD12"/>
    <mergeCell ref="AJ12:AK12"/>
    <mergeCell ref="B13:C13"/>
    <mergeCell ref="D13:F13"/>
    <mergeCell ref="G13:I13"/>
    <mergeCell ref="J13:L13"/>
    <mergeCell ref="M13:O13"/>
    <mergeCell ref="P13:R13"/>
    <mergeCell ref="S13:U13"/>
    <mergeCell ref="AB11:AD11"/>
    <mergeCell ref="AJ11:AK11"/>
    <mergeCell ref="B12:C12"/>
    <mergeCell ref="D12:F12"/>
    <mergeCell ref="G12:I12"/>
    <mergeCell ref="J12:L12"/>
    <mergeCell ref="M12:O12"/>
    <mergeCell ref="P12:R12"/>
    <mergeCell ref="S12:U12"/>
    <mergeCell ref="V12:X12"/>
    <mergeCell ref="B7:C7"/>
    <mergeCell ref="G7:H7"/>
    <mergeCell ref="I7:K7"/>
    <mergeCell ref="B8:C8"/>
    <mergeCell ref="D8:R8"/>
    <mergeCell ref="S8:AD8"/>
    <mergeCell ref="B2:L3"/>
    <mergeCell ref="N2:Q3"/>
    <mergeCell ref="S2:S3"/>
    <mergeCell ref="T2:W3"/>
    <mergeCell ref="AJ2:AK2"/>
    <mergeCell ref="AE5:AF6"/>
    <mergeCell ref="AG5:AJ6"/>
    <mergeCell ref="AJ9:AK10"/>
    <mergeCell ref="B11:C11"/>
    <mergeCell ref="D11:F11"/>
    <mergeCell ref="G11:I11"/>
    <mergeCell ref="J11:L11"/>
    <mergeCell ref="M11:O11"/>
    <mergeCell ref="P11:R11"/>
    <mergeCell ref="S11:U11"/>
    <mergeCell ref="V11:X11"/>
    <mergeCell ref="Y11:AA11"/>
    <mergeCell ref="AB9:AD10"/>
    <mergeCell ref="AE9:AE10"/>
    <mergeCell ref="AF9:AF10"/>
    <mergeCell ref="AG9:AG10"/>
    <mergeCell ref="AH9:AH10"/>
    <mergeCell ref="AI9:AI10"/>
    <mergeCell ref="AE8:AK8"/>
    <mergeCell ref="B9:C10"/>
    <mergeCell ref="D9:F10"/>
  </mergeCells>
  <phoneticPr fontId="2"/>
  <pageMargins left="0.51181102362204722" right="0.51181102362204722" top="0.35433070866141736" bottom="0.35433070866141736" header="0.31496062992125984" footer="0.31496062992125984"/>
  <pageSetup paperSize="9" scale="71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入力方法</vt:lpstr>
      <vt:lpstr>市町村名</vt:lpstr>
      <vt:lpstr>市町村名!Print_Titles</vt:lpstr>
      <vt:lpstr>入力方法!Print_Titles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 紫音</dc:creator>
  <cp:lastModifiedBy>渡邊 紫音</cp:lastModifiedBy>
  <cp:lastPrinted>2025-01-09T10:51:28Z</cp:lastPrinted>
  <dcterms:created xsi:type="dcterms:W3CDTF">2015-06-05T18:19:34Z</dcterms:created>
  <dcterms:modified xsi:type="dcterms:W3CDTF">2025-02-26T09:41:56Z</dcterms:modified>
</cp:coreProperties>
</file>